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er trimestral 2018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<sst xmlns="http://schemas.openxmlformats.org/spreadsheetml/2006/main" count="2690" uniqueCount="255">
  <si>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</si>
  <si>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</si>
  <si>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</si>
  <si>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</si>
  <si>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</si>
  <si>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</si>
  <si>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</si>
  <si>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</si>
  <si>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</si>
  <si>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</si>
  <si>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</si>
  <si>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</si>
  <si>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</si>
  <si>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</si>
  <si>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</si>
  <si>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</si>
  <si>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</si>
  <si>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</si>
  <si>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</si>
  <si>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</si>
  <si>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</si>
  <si>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</si>
  <si>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</si>
  <si>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</si>
  <si>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</si>
  <si>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Facultad de Ingeniería</t>
  </si>
  <si>
    <t xml:space="preserve">Ingeniería Civil </t>
  </si>
  <si>
    <t>Física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</si>
  <si>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</si>
  <si>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</si>
  <si>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</si>
  <si>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</si>
  <si>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</si>
  <si>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</si>
  <si>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</si>
  <si>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</si>
  <si>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</si>
  <si>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</si>
  <si>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Arquitectura y Urbanismo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</si>
  <si>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</si>
  <si>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</si>
  <si>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</si>
  <si>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</si>
  <si>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</si>
  <si>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</si>
  <si>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</si>
  <si>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</si>
  <si>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</si>
  <si>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</si>
  <si>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</si>
  <si>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</si>
  <si>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</si>
  <si>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</si>
  <si>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</si>
  <si>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</si>
  <si>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</si>
  <si>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</si>
  <si>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</si>
  <si>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</si>
  <si>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</si>
  <si>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</si>
  <si>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</si>
  <si>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</si>
  <si>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</si>
  <si>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</si>
  <si>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</si>
  <si>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</si>
  <si>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</si>
  <si>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</si>
  <si>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</si>
  <si>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</si>
  <si>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</si>
  <si>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</si>
  <si>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</si>
  <si>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</si>
  <si>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</si>
  <si>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</si>
  <si>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</si>
  <si>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</si>
  <si>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</si>
  <si>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</si>
  <si>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</si>
  <si>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</si>
  <si>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</si>
  <si>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</si>
  <si>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</si>
  <si>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</si>
  <si>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</si>
  <si>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</si>
  <si>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</si>
  <si>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</si>
  <si>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Ingeniero Biotecnólogo</t>
  </si>
  <si>
    <t>Personal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</si>
  <si>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</si>
  <si>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</si>
  <si>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</si>
  <si>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</si>
  <si>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</si>
  <si>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</si>
  <si>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</si>
  <si>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</si>
  <si>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</si>
  <si>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</si>
  <si>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</si>
  <si>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</si>
  <si>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</si>
  <si>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</si>
  <si>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</si>
  <si>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</si>
  <si>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</si>
  <si>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</si>
  <si>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</si>
  <si>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</si>
  <si>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</si>
  <si>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</si>
  <si>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</si>
  <si>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</si>
  <si>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</si>
  <si>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</si>
  <si>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</si>
  <si>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</si>
  <si>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</si>
  <si>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</si>
  <si>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</si>
  <si>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</si>
  <si>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</si>
  <si>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</si>
  <si>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</si>
  <si>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</si>
  <si>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</si>
  <si>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</si>
  <si>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</si>
  <si>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</si>
  <si>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</si>
  <si>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</si>
  <si>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</si>
  <si>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</si>
  <si>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</si>
  <si>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</si>
  <si>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</si>
  <si>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</si>
  <si>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</si>
  <si>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</si>
  <si>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</si>
  <si>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</si>
  <si>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t>TOTAL DE ESCOLARIZADA</t>
  </si>
  <si>
    <t>TOTAL DE NO ESCOLARIZADA</t>
  </si>
  <si>
    <t xml:space="preserve">TOTAL </t>
  </si>
  <si>
    <t xml:space="preserve">TOTAL  </t>
  </si>
  <si>
    <t>Gerontología</t>
  </si>
  <si>
    <t xml:space="preserve">Gerencia Social </t>
  </si>
  <si>
    <t>Danza</t>
  </si>
  <si>
    <t xml:space="preserve">Pedagogìa </t>
  </si>
  <si>
    <t>Escuela de Humanidades</t>
  </si>
  <si>
    <t xml:space="preserve">Pedagogía  </t>
  </si>
  <si>
    <t xml:space="preserve">Comunicación  </t>
  </si>
  <si>
    <t xml:space="preserve">Cadenas Productivas </t>
  </si>
  <si>
    <t>INFORME DE MATRÍCULA</t>
  </si>
  <si>
    <t>Escuela de Gestión y Autodesarrollo Indígena</t>
  </si>
  <si>
    <t>Seguridad Alimentaria</t>
  </si>
  <si>
    <t xml:space="preserve">Escuela de Medicina Humana </t>
  </si>
  <si>
    <t>Informe Reportado del Semestre</t>
  </si>
  <si>
    <t>Facultad de Ciencias Administrativas</t>
  </si>
  <si>
    <t>Ciencias Matemáticas</t>
  </si>
  <si>
    <t>Ciencias Físicas</t>
  </si>
  <si>
    <t xml:space="preserve">Facultad de Arquitectura </t>
  </si>
  <si>
    <t xml:space="preserve">Facultad de Medicina Veterinaria y Zootecnia </t>
  </si>
  <si>
    <t xml:space="preserve">Facultad de Medicina Humana </t>
  </si>
  <si>
    <t>Centro de estud. para el arte y la cultura</t>
  </si>
  <si>
    <t>MODALIDAD  ESCOLARIZADA</t>
  </si>
  <si>
    <t>Docencia en Ciencias de Salud</t>
  </si>
  <si>
    <t>Bibliotecología y Gestión de la Información (P L)</t>
  </si>
  <si>
    <t>MODALIDAD NO ESCOLARIZADA</t>
  </si>
  <si>
    <t>MTRA. ROCIO MORENO VIDAL</t>
  </si>
  <si>
    <t>DIRECTORA DE SERVICIOS ESCOLARES</t>
  </si>
  <si>
    <t>Facultad de Lenguas Tuxtla</t>
  </si>
  <si>
    <t>Lengua y Literatura Hispanoamericanas (PL)</t>
  </si>
  <si>
    <t>Ocozocoautla</t>
  </si>
  <si>
    <t xml:space="preserve"> </t>
  </si>
  <si>
    <t>Estudios Fiscales</t>
  </si>
  <si>
    <t>Facultad de Contaduría</t>
  </si>
  <si>
    <t>Sistema de Justicia para Adolescentes</t>
  </si>
  <si>
    <t>Instituto de Investigaciones Jurídicas</t>
  </si>
  <si>
    <t>Licenciatura en  Inglés virtual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</si>
  <si>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</si>
  <si>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</si>
  <si>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</si>
  <si>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</si>
  <si>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</si>
  <si>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>Ciencias con Especialidad en Matemática Educativa</t>
  </si>
  <si>
    <t>Escuela Mezcalapa de Estudios Agropecuarios</t>
  </si>
  <si>
    <t>Escuela Maya de Estudios Agropecuarios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</si>
  <si>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</si>
  <si>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</si>
  <si>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</si>
  <si>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</si>
  <si>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</si>
  <si>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</si>
  <si>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</si>
  <si>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</si>
  <si>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</si>
  <si>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</si>
  <si>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</si>
  <si>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</si>
  <si>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</si>
  <si>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>Facultad de Ciencias Quimicas ext.</t>
  </si>
  <si>
    <t xml:space="preserve">Facultad de Contaduría </t>
  </si>
  <si>
    <t>Urgencias Médicas Quirurgicas</t>
  </si>
  <si>
    <t>________________________________</t>
  </si>
  <si>
    <t>Ingeniería en Desarrollo y Tecnologías de Software</t>
  </si>
  <si>
    <t>Puericultura y Desarrollo Infantil</t>
  </si>
  <si>
    <t>Psicopedgogía</t>
  </si>
  <si>
    <t>Facultad de Cs en Fisica y Matematicas</t>
  </si>
  <si>
    <t>Desarrollo e Innovación Empresarial</t>
  </si>
  <si>
    <t>Educación</t>
  </si>
  <si>
    <t>Facultad de Contaduria Pública</t>
  </si>
  <si>
    <t>Ingenieria Física</t>
  </si>
  <si>
    <t>Facultas de Ciencias en Física y Matemáticas</t>
  </si>
  <si>
    <t xml:space="preserve">Administración </t>
  </si>
  <si>
    <t xml:space="preserve">Contaduria </t>
  </si>
  <si>
    <t>Matematicas Aplicadas</t>
  </si>
  <si>
    <t>Ing. Agronomo en Ganaderia Ambiental</t>
  </si>
  <si>
    <t>Ing. En Desarrollo Agroambiental</t>
  </si>
  <si>
    <t>Comunicación  (PL)</t>
  </si>
  <si>
    <t>Lengua y Literatura Hispanoamericana</t>
  </si>
  <si>
    <t xml:space="preserve">Lengua y Literatura Hispanoamericanas </t>
  </si>
  <si>
    <t>Administración (PL)</t>
  </si>
  <si>
    <t>Contaduría (PL)</t>
  </si>
  <si>
    <t>Ingeniero Agroindustrial</t>
  </si>
  <si>
    <t>Contaduria (PL)</t>
  </si>
  <si>
    <t>Gestión Turística  (PL)</t>
  </si>
  <si>
    <t>Ingeniría Civil  (PL)</t>
  </si>
  <si>
    <t>Física  (PL)</t>
  </si>
  <si>
    <t>Matemática  (PL)</t>
  </si>
  <si>
    <t>Arquitectura  (PL)</t>
  </si>
  <si>
    <t>Médico Cirujano (PL)</t>
  </si>
  <si>
    <t>Medicina Veterinaria y Zootecnia  (PL)</t>
  </si>
  <si>
    <t>Antropología Social  (PL)</t>
  </si>
  <si>
    <t>Historia  (PL)</t>
  </si>
  <si>
    <t>Sociología (PL)</t>
  </si>
  <si>
    <t>Pedagogía  (PL)</t>
  </si>
  <si>
    <t>Filosofía  (PL)</t>
  </si>
  <si>
    <t>Pedagogía   (PL)</t>
  </si>
  <si>
    <t>*PL =Plan Liquidacion</t>
  </si>
  <si>
    <t>Escuela de Medicina Veterinaria y Zootecnia</t>
  </si>
  <si>
    <t>Coordinación de la Licenciatura de Caficultura</t>
  </si>
  <si>
    <t>Licenciatura en Caficultura</t>
  </si>
  <si>
    <t>Angel Albino Corzo</t>
  </si>
  <si>
    <r>
      <t xml:space="preserve">NOMBRE DE LA INSTITUCION : </t>
    </r>
    <r>
      <rPr>
        <b/>
        <sz val="10"/>
        <rFont val="Arial"/>
        <family val="2"/>
      </rPr>
      <t>UNIVERSIDAD AUTÓNOMA DE CHIAPAS</t>
    </r>
  </si>
  <si>
    <t>FECHA DE CAPTURA:05/04/18</t>
  </si>
  <si>
    <t>Coordinación de la Licenciatura en Ingeniería en Sistemas Costeros</t>
  </si>
  <si>
    <t>Escuela de Ciencias Químicas</t>
  </si>
  <si>
    <t>Ingeniero Agrónomo (PL)</t>
  </si>
  <si>
    <t>Ingeniería en Desarrollo y Tecnologias de Software</t>
  </si>
  <si>
    <t>Derecho (PL)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</si>
</sst>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</numFmts>
  <fonts count="65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/>
      <bottom style="medium"/>
    </border>
    <border>
      <left style="medium">
        <color indexed="8"/>
      </left>
      <right/>
      <top/>
      <bottom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/>
      <bottom/>
    </border>
    <border>
      <left style="medium"/>
      <right style="thin"/>
      <top/>
      <bottom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20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806"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3" xfId="34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wrapText="1"/>
    </xf>
    <xf numFmtId="0" fontId="0" fillId="0" borderId="13" xfId="55" applyFont="1" applyFill="1" applyBorder="1" applyAlignment="1">
      <alignment horizontal="right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5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9" fillId="0" borderId="33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10" fillId="0" borderId="34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5" xfId="0" applyFont="1" applyFill="1" applyBorder="1" applyAlignment="1">
      <alignment/>
    </xf>
    <xf numFmtId="0" fontId="8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 wrapText="1"/>
    </xf>
    <xf numFmtId="0" fontId="0" fillId="0" borderId="3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10" fillId="0" borderId="4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wrapText="1"/>
    </xf>
    <xf numFmtId="0" fontId="0" fillId="0" borderId="16" xfId="0" applyFont="1" applyFill="1" applyBorder="1" applyAlignment="1">
      <alignment horizontal="right" wrapText="1"/>
    </xf>
    <xf numFmtId="0" fontId="0" fillId="0" borderId="19" xfId="34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right" wrapText="1"/>
    </xf>
    <xf numFmtId="0" fontId="0" fillId="0" borderId="38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wrapText="1"/>
    </xf>
    <xf numFmtId="0" fontId="0" fillId="0" borderId="16" xfId="34" applyFont="1" applyFill="1" applyBorder="1" applyAlignment="1">
      <alignment wrapText="1"/>
    </xf>
    <xf numFmtId="0" fontId="0" fillId="0" borderId="22" xfId="0" applyFont="1" applyFill="1" applyBorder="1" applyAlignment="1">
      <alignment horizontal="right" vertical="center" wrapText="1"/>
    </xf>
    <xf numFmtId="0" fontId="13" fillId="0" borderId="38" xfId="34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1" fillId="0" borderId="22" xfId="0" applyFont="1" applyFill="1" applyBorder="1" applyAlignment="1">
      <alignment wrapText="1"/>
    </xf>
    <xf numFmtId="0" fontId="13" fillId="0" borderId="13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/>
    </xf>
    <xf numFmtId="0" fontId="13" fillId="0" borderId="38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15" fontId="8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25" xfId="34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10" fillId="0" borderId="22" xfId="55" applyFont="1" applyFill="1" applyBorder="1" applyAlignment="1">
      <alignment horizontal="center" vertical="center" wrapText="1"/>
      <protection/>
    </xf>
    <xf numFmtId="0" fontId="10" fillId="0" borderId="4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8" xfId="34" applyFont="1" applyFill="1" applyBorder="1" applyAlignment="1">
      <alignment wrapText="1"/>
    </xf>
    <xf numFmtId="0" fontId="0" fillId="0" borderId="20" xfId="34" applyFont="1" applyFill="1" applyBorder="1" applyAlignment="1">
      <alignment vertical="center" wrapText="1"/>
    </xf>
    <xf numFmtId="0" fontId="0" fillId="0" borderId="27" xfId="34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right" vertical="center" wrapText="1"/>
    </xf>
    <xf numFmtId="0" fontId="0" fillId="0" borderId="41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0" xfId="55" applyFont="1" applyFill="1" applyBorder="1" applyAlignment="1">
      <alignment horizontal="center" vertical="center" wrapText="1"/>
      <protection/>
    </xf>
    <xf numFmtId="0" fontId="10" fillId="0" borderId="22" xfId="55" applyFont="1" applyFill="1" applyBorder="1" applyAlignment="1">
      <alignment horizontal="center" vertical="center"/>
      <protection/>
    </xf>
    <xf numFmtId="0" fontId="10" fillId="0" borderId="3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/>
    </xf>
    <xf numFmtId="0" fontId="0" fillId="0" borderId="43" xfId="0" applyFont="1" applyFill="1" applyBorder="1" applyAlignment="1">
      <alignment horizontal="right" wrapText="1"/>
    </xf>
    <xf numFmtId="0" fontId="0" fillId="0" borderId="38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55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right" wrapText="1"/>
    </xf>
    <xf numFmtId="0" fontId="0" fillId="0" borderId="50" xfId="0" applyFont="1" applyFill="1" applyBorder="1" applyAlignment="1">
      <alignment horizontal="right" wrapText="1"/>
    </xf>
    <xf numFmtId="0" fontId="0" fillId="0" borderId="50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5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5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5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3" xfId="55" applyFont="1" applyFill="1" applyBorder="1" applyAlignment="1">
      <alignment horizontal="right" vertical="center" wrapText="1"/>
      <protection/>
    </xf>
    <xf numFmtId="0" fontId="0" fillId="0" borderId="54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/>
    </xf>
    <xf numFmtId="0" fontId="0" fillId="0" borderId="50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right" wrapText="1"/>
    </xf>
    <xf numFmtId="0" fontId="10" fillId="0" borderId="63" xfId="0" applyFont="1" applyFill="1" applyBorder="1" applyAlignment="1">
      <alignment horizontal="center" vertical="center" wrapText="1"/>
    </xf>
    <xf numFmtId="0" fontId="13" fillId="0" borderId="23" xfId="34" applyFont="1" applyFill="1" applyBorder="1" applyAlignment="1">
      <alignment horizontal="left" vertical="center" wrapText="1"/>
    </xf>
    <xf numFmtId="0" fontId="13" fillId="0" borderId="16" xfId="34" applyFont="1" applyFill="1" applyBorder="1" applyAlignment="1">
      <alignment horizontal="left" wrapText="1"/>
    </xf>
    <xf numFmtId="0" fontId="13" fillId="0" borderId="13" xfId="34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wrapText="1"/>
    </xf>
    <xf numFmtId="0" fontId="9" fillId="0" borderId="56" xfId="34" applyFont="1" applyFill="1" applyBorder="1" applyAlignment="1">
      <alignment horizontal="left" wrapText="1"/>
    </xf>
    <xf numFmtId="0" fontId="9" fillId="0" borderId="42" xfId="34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center" wrapText="1"/>
    </xf>
    <xf numFmtId="0" fontId="0" fillId="0" borderId="23" xfId="34" applyFont="1" applyFill="1" applyBorder="1" applyAlignment="1">
      <alignment wrapText="1"/>
    </xf>
    <xf numFmtId="0" fontId="0" fillId="0" borderId="38" xfId="34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47" xfId="34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left" wrapText="1"/>
    </xf>
    <xf numFmtId="0" fontId="1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14" xfId="55" applyFont="1" applyFill="1" applyBorder="1" applyAlignment="1">
      <alignment/>
      <protection/>
    </xf>
    <xf numFmtId="0" fontId="13" fillId="0" borderId="13" xfId="55" applyFont="1" applyFill="1" applyBorder="1" applyAlignment="1">
      <alignment/>
      <protection/>
    </xf>
    <xf numFmtId="0" fontId="13" fillId="0" borderId="15" xfId="55" applyFont="1" applyFill="1" applyBorder="1" applyAlignment="1">
      <alignment/>
      <protection/>
    </xf>
    <xf numFmtId="0" fontId="13" fillId="0" borderId="38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 vertical="center"/>
    </xf>
    <xf numFmtId="0" fontId="13" fillId="0" borderId="4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vertical="center"/>
    </xf>
    <xf numFmtId="0" fontId="0" fillId="0" borderId="53" xfId="0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28" xfId="0" applyFont="1" applyFill="1" applyBorder="1" applyAlignment="1">
      <alignment horizontal="justify" vertical="center"/>
    </xf>
    <xf numFmtId="0" fontId="13" fillId="0" borderId="38" xfId="0" applyFont="1" applyFill="1" applyBorder="1" applyAlignment="1">
      <alignment horizontal="justify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justify" vertical="justify"/>
    </xf>
    <xf numFmtId="0" fontId="17" fillId="0" borderId="38" xfId="34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right" vertical="center" wrapText="1"/>
    </xf>
    <xf numFmtId="0" fontId="0" fillId="0" borderId="71" xfId="0" applyFont="1" applyFill="1" applyBorder="1" applyAlignment="1">
      <alignment wrapText="1"/>
    </xf>
    <xf numFmtId="0" fontId="0" fillId="0" borderId="38" xfId="34" applyFont="1" applyFill="1" applyBorder="1" applyAlignment="1">
      <alignment wrapText="1"/>
    </xf>
    <xf numFmtId="0" fontId="0" fillId="0" borderId="13" xfId="34" applyFont="1" applyFill="1" applyBorder="1" applyAlignment="1">
      <alignment wrapText="1"/>
    </xf>
    <xf numFmtId="0" fontId="0" fillId="0" borderId="41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3" fillId="0" borderId="15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0" xfId="0" applyFont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0" fontId="13" fillId="32" borderId="50" xfId="0" applyFont="1" applyFill="1" applyBorder="1" applyAlignment="1">
      <alignment horizontal="left" vertical="center" wrapText="1"/>
    </xf>
    <xf numFmtId="0" fontId="13" fillId="32" borderId="43" xfId="0" applyFont="1" applyFill="1" applyBorder="1" applyAlignment="1">
      <alignment horizontal="left" vertical="center" wrapText="1"/>
    </xf>
    <xf numFmtId="0" fontId="9" fillId="32" borderId="47" xfId="0" applyFont="1" applyFill="1" applyBorder="1" applyAlignment="1">
      <alignment horizontal="center" vertical="center" wrapText="1"/>
    </xf>
    <xf numFmtId="0" fontId="0" fillId="32" borderId="50" xfId="0" applyFont="1" applyFill="1" applyBorder="1" applyAlignment="1" quotePrefix="1">
      <alignment horizontal="right" vertical="center"/>
    </xf>
    <xf numFmtId="0" fontId="0" fillId="32" borderId="21" xfId="0" applyFont="1" applyFill="1" applyBorder="1" applyAlignment="1" quotePrefix="1">
      <alignment horizontal="right" vertical="center"/>
    </xf>
    <xf numFmtId="0" fontId="0" fillId="32" borderId="30" xfId="0" applyFont="1" applyFill="1" applyBorder="1" applyAlignment="1">
      <alignment horizontal="right" vertical="center" wrapText="1"/>
    </xf>
    <xf numFmtId="0" fontId="0" fillId="32" borderId="29" xfId="0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right" vertical="center"/>
    </xf>
    <xf numFmtId="0" fontId="0" fillId="32" borderId="73" xfId="0" applyFont="1" applyFill="1" applyBorder="1" applyAlignment="1">
      <alignment vertical="center"/>
    </xf>
    <xf numFmtId="0" fontId="0" fillId="32" borderId="55" xfId="0" applyFont="1" applyFill="1" applyBorder="1" applyAlignment="1">
      <alignment vertical="center" wrapText="1"/>
    </xf>
    <xf numFmtId="0" fontId="0" fillId="32" borderId="14" xfId="0" applyFont="1" applyFill="1" applyBorder="1" applyAlignment="1">
      <alignment vertical="center" wrapText="1"/>
    </xf>
    <xf numFmtId="0" fontId="0" fillId="32" borderId="27" xfId="0" applyFont="1" applyFill="1" applyBorder="1" applyAlignment="1">
      <alignment horizontal="right" vertical="center"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3" fillId="32" borderId="38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vertical="center"/>
    </xf>
    <xf numFmtId="0" fontId="0" fillId="32" borderId="38" xfId="0" applyFont="1" applyFill="1" applyBorder="1" applyAlignment="1" quotePrefix="1">
      <alignment horizontal="right" vertical="center"/>
    </xf>
    <xf numFmtId="0" fontId="0" fillId="32" borderId="13" xfId="0" applyFont="1" applyFill="1" applyBorder="1" applyAlignment="1" quotePrefix="1">
      <alignment horizontal="right" vertical="center"/>
    </xf>
    <xf numFmtId="0" fontId="0" fillId="32" borderId="26" xfId="0" applyFont="1" applyFill="1" applyBorder="1" applyAlignment="1">
      <alignment horizontal="right" vertical="center"/>
    </xf>
    <xf numFmtId="0" fontId="0" fillId="32" borderId="38" xfId="0" applyFont="1" applyFill="1" applyBorder="1" applyAlignment="1">
      <alignment horizontal="right" vertical="center"/>
    </xf>
    <xf numFmtId="0" fontId="0" fillId="32" borderId="13" xfId="0" applyFont="1" applyFill="1" applyBorder="1" applyAlignment="1">
      <alignment horizontal="right" vertical="center"/>
    </xf>
    <xf numFmtId="0" fontId="0" fillId="32" borderId="55" xfId="0" applyFont="1" applyFill="1" applyBorder="1" applyAlignment="1">
      <alignment horizontal="right" vertical="center"/>
    </xf>
    <xf numFmtId="0" fontId="0" fillId="32" borderId="14" xfId="0" applyFont="1" applyFill="1" applyBorder="1" applyAlignment="1">
      <alignment horizontal="right" vertical="center"/>
    </xf>
    <xf numFmtId="0" fontId="13" fillId="32" borderId="23" xfId="0" applyFont="1" applyFill="1" applyBorder="1" applyAlignment="1">
      <alignment horizontal="left" vertical="center" wrapText="1"/>
    </xf>
    <xf numFmtId="0" fontId="13" fillId="32" borderId="16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right" vertical="center" wrapText="1"/>
    </xf>
    <xf numFmtId="0" fontId="0" fillId="32" borderId="16" xfId="0" applyFont="1" applyFill="1" applyBorder="1" applyAlignment="1">
      <alignment horizontal="right" vertical="center" wrapText="1"/>
    </xf>
    <xf numFmtId="0" fontId="0" fillId="32" borderId="19" xfId="0" applyFont="1" applyFill="1" applyBorder="1" applyAlignment="1">
      <alignment horizontal="right" vertical="center" wrapText="1"/>
    </xf>
    <xf numFmtId="0" fontId="0" fillId="32" borderId="48" xfId="0" applyFont="1" applyFill="1" applyBorder="1" applyAlignment="1">
      <alignment horizontal="right" vertical="center" wrapText="1"/>
    </xf>
    <xf numFmtId="0" fontId="13" fillId="32" borderId="38" xfId="0" applyFont="1" applyFill="1" applyBorder="1" applyAlignment="1">
      <alignment horizontal="left" vertical="center" wrapText="1"/>
    </xf>
    <xf numFmtId="0" fontId="13" fillId="32" borderId="13" xfId="0" applyFont="1" applyFill="1" applyBorder="1" applyAlignment="1">
      <alignment horizontal="left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 quotePrefix="1">
      <alignment horizontal="right" vertical="center"/>
    </xf>
    <xf numFmtId="0" fontId="0" fillId="32" borderId="20" xfId="0" applyFont="1" applyFill="1" applyBorder="1" applyAlignment="1">
      <alignment horizontal="right" vertical="center" wrapText="1"/>
    </xf>
    <xf numFmtId="0" fontId="0" fillId="32" borderId="20" xfId="0" applyFont="1" applyFill="1" applyBorder="1" applyAlignment="1">
      <alignment vertical="center"/>
    </xf>
    <xf numFmtId="0" fontId="13" fillId="32" borderId="28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center" wrapText="1"/>
    </xf>
    <xf numFmtId="0" fontId="9" fillId="32" borderId="37" xfId="0" applyFont="1" applyFill="1" applyBorder="1" applyAlignment="1">
      <alignment horizontal="left" wrapText="1"/>
    </xf>
    <xf numFmtId="0" fontId="0" fillId="32" borderId="49" xfId="0" applyFont="1" applyFill="1" applyBorder="1" applyAlignment="1">
      <alignment horizontal="right" wrapText="1"/>
    </xf>
    <xf numFmtId="0" fontId="0" fillId="32" borderId="24" xfId="0" applyFont="1" applyFill="1" applyBorder="1" applyAlignment="1">
      <alignment horizontal="right" wrapText="1"/>
    </xf>
    <xf numFmtId="0" fontId="0" fillId="32" borderId="51" xfId="0" applyFont="1" applyFill="1" applyBorder="1" applyAlignment="1">
      <alignment horizontal="right" wrapText="1"/>
    </xf>
    <xf numFmtId="0" fontId="0" fillId="32" borderId="51" xfId="0" applyFont="1" applyFill="1" applyBorder="1" applyAlignment="1">
      <alignment horizontal="right" vertical="center" wrapText="1"/>
    </xf>
    <xf numFmtId="0" fontId="0" fillId="32" borderId="28" xfId="0" applyFont="1" applyFill="1" applyBorder="1" applyAlignment="1">
      <alignment vertical="center" wrapText="1"/>
    </xf>
    <xf numFmtId="0" fontId="0" fillId="32" borderId="19" xfId="0" applyFont="1" applyFill="1" applyBorder="1" applyAlignment="1">
      <alignment horizontal="right"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9" fillId="32" borderId="42" xfId="0" applyFont="1" applyFill="1" applyBorder="1" applyAlignment="1">
      <alignment horizontal="left" vertical="center" wrapText="1"/>
    </xf>
    <xf numFmtId="0" fontId="0" fillId="32" borderId="38" xfId="0" applyFont="1" applyFill="1" applyBorder="1" applyAlignment="1">
      <alignment horizontal="right" vertical="center" wrapText="1"/>
    </xf>
    <xf numFmtId="0" fontId="0" fillId="32" borderId="13" xfId="0" applyFont="1" applyFill="1" applyBorder="1" applyAlignment="1">
      <alignment horizontal="right" vertical="center" wrapText="1"/>
    </xf>
    <xf numFmtId="0" fontId="0" fillId="32" borderId="38" xfId="0" applyFont="1" applyFill="1" applyBorder="1" applyAlignment="1" quotePrefix="1">
      <alignment horizontal="right" vertical="center" wrapText="1"/>
    </xf>
    <xf numFmtId="0" fontId="0" fillId="32" borderId="13" xfId="0" applyFont="1" applyFill="1" applyBorder="1" applyAlignment="1" quotePrefix="1">
      <alignment horizontal="right" vertical="center" wrapText="1"/>
    </xf>
    <xf numFmtId="0" fontId="0" fillId="32" borderId="30" xfId="0" applyFont="1" applyFill="1" applyBorder="1" applyAlignment="1">
      <alignment horizontal="right" vertical="center"/>
    </xf>
    <xf numFmtId="0" fontId="13" fillId="32" borderId="15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/>
    </xf>
    <xf numFmtId="0" fontId="0" fillId="32" borderId="50" xfId="0" applyFont="1" applyFill="1" applyBorder="1" applyAlignment="1">
      <alignment horizontal="right" vertical="center"/>
    </xf>
    <xf numFmtId="0" fontId="0" fillId="32" borderId="43" xfId="0" applyFont="1" applyFill="1" applyBorder="1" applyAlignment="1">
      <alignment horizontal="right" vertical="center"/>
    </xf>
    <xf numFmtId="0" fontId="13" fillId="32" borderId="38" xfId="0" applyFont="1" applyFill="1" applyBorder="1" applyAlignment="1">
      <alignment horizontal="left" wrapText="1"/>
    </xf>
    <xf numFmtId="0" fontId="13" fillId="32" borderId="13" xfId="0" applyFont="1" applyFill="1" applyBorder="1" applyAlignment="1">
      <alignment horizontal="left" wrapText="1"/>
    </xf>
    <xf numFmtId="0" fontId="9" fillId="32" borderId="42" xfId="0" applyFont="1" applyFill="1" applyBorder="1" applyAlignment="1">
      <alignment horizontal="left" wrapText="1"/>
    </xf>
    <xf numFmtId="0" fontId="0" fillId="32" borderId="38" xfId="0" applyFont="1" applyFill="1" applyBorder="1" applyAlignment="1">
      <alignment horizontal="right" wrapText="1"/>
    </xf>
    <xf numFmtId="0" fontId="0" fillId="32" borderId="13" xfId="0" applyFont="1" applyFill="1" applyBorder="1" applyAlignment="1">
      <alignment horizontal="right" wrapText="1"/>
    </xf>
    <xf numFmtId="0" fontId="0" fillId="32" borderId="20" xfId="0" applyFont="1" applyFill="1" applyBorder="1" applyAlignment="1">
      <alignment horizontal="right" wrapText="1"/>
    </xf>
    <xf numFmtId="0" fontId="0" fillId="32" borderId="25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vertical="center" wrapText="1"/>
    </xf>
    <xf numFmtId="0" fontId="9" fillId="32" borderId="32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/>
    </xf>
    <xf numFmtId="0" fontId="0" fillId="32" borderId="43" xfId="0" applyFont="1" applyFill="1" applyBorder="1" applyAlignment="1" quotePrefix="1">
      <alignment horizontal="right" vertical="center"/>
    </xf>
    <xf numFmtId="0" fontId="0" fillId="32" borderId="47" xfId="0" applyFont="1" applyFill="1" applyBorder="1" applyAlignment="1">
      <alignment horizontal="right" vertical="center" wrapText="1"/>
    </xf>
    <xf numFmtId="0" fontId="9" fillId="32" borderId="51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right" vertical="center" wrapText="1"/>
    </xf>
    <xf numFmtId="0" fontId="0" fillId="32" borderId="59" xfId="0" applyFont="1" applyFill="1" applyBorder="1" applyAlignment="1">
      <alignment horizontal="right" vertical="center" wrapText="1"/>
    </xf>
    <xf numFmtId="0" fontId="0" fillId="32" borderId="17" xfId="0" applyFont="1" applyFill="1" applyBorder="1" applyAlignment="1">
      <alignment horizontal="right" vertical="center" wrapText="1"/>
    </xf>
    <xf numFmtId="0" fontId="0" fillId="32" borderId="74" xfId="0" applyFont="1" applyFill="1" applyBorder="1" applyAlignment="1">
      <alignment vertical="center"/>
    </xf>
    <xf numFmtId="0" fontId="0" fillId="32" borderId="75" xfId="0" applyFont="1" applyFill="1" applyBorder="1" applyAlignment="1">
      <alignment vertical="center"/>
    </xf>
    <xf numFmtId="0" fontId="0" fillId="32" borderId="76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right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13" fillId="32" borderId="32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0" fillId="32" borderId="50" xfId="0" applyFont="1" applyFill="1" applyBorder="1" applyAlignment="1">
      <alignment horizontal="right" vertical="center" wrapText="1"/>
    </xf>
    <xf numFmtId="0" fontId="0" fillId="32" borderId="21" xfId="0" applyFont="1" applyFill="1" applyBorder="1" applyAlignment="1">
      <alignment horizontal="right" vertical="center" wrapText="1"/>
    </xf>
    <xf numFmtId="0" fontId="0" fillId="32" borderId="29" xfId="0" applyFont="1" applyFill="1" applyBorder="1" applyAlignment="1">
      <alignment horizontal="right" vertical="center" wrapText="1"/>
    </xf>
    <xf numFmtId="0" fontId="0" fillId="32" borderId="46" xfId="0" applyFont="1" applyFill="1" applyBorder="1" applyAlignment="1">
      <alignment/>
    </xf>
    <xf numFmtId="0" fontId="0" fillId="32" borderId="26" xfId="0" applyFont="1" applyFill="1" applyBorder="1" applyAlignment="1">
      <alignment horizontal="right" vertical="center" wrapText="1"/>
    </xf>
    <xf numFmtId="0" fontId="13" fillId="32" borderId="49" xfId="0" applyFont="1" applyFill="1" applyBorder="1" applyAlignment="1">
      <alignment horizontal="left" vertical="center" wrapText="1"/>
    </xf>
    <xf numFmtId="0" fontId="13" fillId="32" borderId="24" xfId="0" applyFont="1" applyFill="1" applyBorder="1" applyAlignment="1">
      <alignment horizontal="left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right" wrapText="1"/>
    </xf>
    <xf numFmtId="0" fontId="0" fillId="32" borderId="23" xfId="0" applyFont="1" applyFill="1" applyBorder="1" applyAlignment="1">
      <alignment horizontal="right" wrapText="1"/>
    </xf>
    <xf numFmtId="0" fontId="0" fillId="32" borderId="77" xfId="0" applyFont="1" applyFill="1" applyBorder="1" applyAlignment="1">
      <alignment horizontal="right" wrapText="1"/>
    </xf>
    <xf numFmtId="0" fontId="0" fillId="32" borderId="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9" fillId="32" borderId="33" xfId="0" applyFont="1" applyFill="1" applyBorder="1" applyAlignment="1">
      <alignment horizontal="left" vertical="center" wrapText="1"/>
    </xf>
    <xf numFmtId="0" fontId="0" fillId="32" borderId="43" xfId="0" applyFont="1" applyFill="1" applyBorder="1" applyAlignment="1">
      <alignment horizontal="right" vertical="center" wrapText="1"/>
    </xf>
    <xf numFmtId="0" fontId="0" fillId="32" borderId="54" xfId="0" applyFont="1" applyFill="1" applyBorder="1" applyAlignment="1">
      <alignment vertical="center" wrapText="1"/>
    </xf>
    <xf numFmtId="0" fontId="0" fillId="32" borderId="15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right" vertical="center"/>
    </xf>
    <xf numFmtId="0" fontId="13" fillId="32" borderId="17" xfId="0" applyFont="1" applyFill="1" applyBorder="1" applyAlignment="1">
      <alignment horizontal="left" vertical="center" wrapText="1"/>
    </xf>
    <xf numFmtId="0" fontId="13" fillId="32" borderId="28" xfId="58" applyFont="1" applyFill="1" applyBorder="1" applyAlignment="1">
      <alignment horizontal="left" vertical="center" wrapText="1"/>
    </xf>
    <xf numFmtId="0" fontId="0" fillId="32" borderId="33" xfId="0" applyFont="1" applyFill="1" applyBorder="1" applyAlignment="1">
      <alignment horizontal="right" vertical="center" wrapText="1"/>
    </xf>
    <xf numFmtId="0" fontId="0" fillId="32" borderId="32" xfId="0" applyFont="1" applyFill="1" applyBorder="1" applyAlignment="1">
      <alignment horizontal="right" vertical="center" wrapText="1"/>
    </xf>
    <xf numFmtId="0" fontId="0" fillId="32" borderId="15" xfId="0" applyFont="1" applyFill="1" applyBorder="1" applyAlignment="1">
      <alignment horizontal="right" vertical="center" wrapText="1"/>
    </xf>
    <xf numFmtId="0" fontId="0" fillId="32" borderId="32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42" xfId="0" applyFont="1" applyFill="1" applyBorder="1" applyAlignment="1">
      <alignment horizontal="right" vertical="center" wrapText="1"/>
    </xf>
    <xf numFmtId="0" fontId="0" fillId="32" borderId="38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13" fillId="32" borderId="38" xfId="58" applyFont="1" applyFill="1" applyBorder="1" applyAlignment="1">
      <alignment horizontal="left" vertical="center"/>
    </xf>
    <xf numFmtId="0" fontId="13" fillId="32" borderId="13" xfId="58" applyFont="1" applyFill="1" applyBorder="1" applyAlignment="1">
      <alignment horizontal="left" vertical="center"/>
    </xf>
    <xf numFmtId="0" fontId="9" fillId="32" borderId="13" xfId="58" applyFont="1" applyFill="1" applyBorder="1" applyAlignment="1">
      <alignment horizontal="center" vertical="center"/>
    </xf>
    <xf numFmtId="0" fontId="0" fillId="32" borderId="38" xfId="58" applyFont="1" applyFill="1" applyBorder="1" applyAlignment="1">
      <alignment horizontal="right" vertical="center"/>
    </xf>
    <xf numFmtId="0" fontId="0" fillId="32" borderId="13" xfId="58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left" vertical="center"/>
    </xf>
    <xf numFmtId="0" fontId="0" fillId="32" borderId="32" xfId="0" applyFont="1" applyFill="1" applyBorder="1" applyAlignment="1">
      <alignment horizontal="right" vertical="center"/>
    </xf>
    <xf numFmtId="0" fontId="0" fillId="32" borderId="15" xfId="0" applyFont="1" applyFill="1" applyBorder="1" applyAlignment="1">
      <alignment horizontal="right" vertical="center"/>
    </xf>
    <xf numFmtId="0" fontId="0" fillId="32" borderId="54" xfId="0" applyFont="1" applyFill="1" applyBorder="1" applyAlignment="1">
      <alignment horizontal="right" vertical="center" wrapText="1"/>
    </xf>
    <xf numFmtId="0" fontId="0" fillId="32" borderId="38" xfId="58" applyFont="1" applyFill="1" applyBorder="1" applyAlignment="1" quotePrefix="1">
      <alignment horizontal="right" vertical="center"/>
    </xf>
    <xf numFmtId="0" fontId="0" fillId="32" borderId="13" xfId="58" applyFont="1" applyFill="1" applyBorder="1" applyAlignment="1" quotePrefix="1">
      <alignment horizontal="right" vertical="center"/>
    </xf>
    <xf numFmtId="0" fontId="13" fillId="32" borderId="13" xfId="0" applyFont="1" applyFill="1" applyBorder="1" applyAlignment="1">
      <alignment horizontal="left"/>
    </xf>
    <xf numFmtId="0" fontId="13" fillId="32" borderId="38" xfId="0" applyFont="1" applyFill="1" applyBorder="1" applyAlignment="1">
      <alignment horizontal="left" vertical="justify" wrapText="1"/>
    </xf>
    <xf numFmtId="0" fontId="9" fillId="32" borderId="21" xfId="0" applyFont="1" applyFill="1" applyBorder="1" applyAlignment="1">
      <alignment horizontal="center" vertical="center" wrapText="1"/>
    </xf>
    <xf numFmtId="0" fontId="0" fillId="32" borderId="78" xfId="0" applyFont="1" applyFill="1" applyBorder="1" applyAlignment="1">
      <alignment horizontal="right" vertical="center"/>
    </xf>
    <xf numFmtId="0" fontId="9" fillId="32" borderId="29" xfId="0" applyFont="1" applyFill="1" applyBorder="1" applyAlignment="1">
      <alignment horizontal="left" vertical="center" wrapText="1"/>
    </xf>
    <xf numFmtId="0" fontId="13" fillId="32" borderId="28" xfId="0" applyFont="1" applyFill="1" applyBorder="1" applyAlignment="1">
      <alignment horizontal="left" vertical="center"/>
    </xf>
    <xf numFmtId="0" fontId="13" fillId="32" borderId="14" xfId="0" applyFont="1" applyFill="1" applyBorder="1" applyAlignment="1">
      <alignment horizontal="left"/>
    </xf>
    <xf numFmtId="0" fontId="9" fillId="32" borderId="14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26" xfId="0" applyFont="1" applyFill="1" applyBorder="1" applyAlignment="1">
      <alignment horizontal="right" wrapText="1"/>
    </xf>
    <xf numFmtId="0" fontId="0" fillId="32" borderId="55" xfId="0" applyFont="1" applyFill="1" applyBorder="1" applyAlignment="1">
      <alignment horizontal="right"/>
    </xf>
    <xf numFmtId="0" fontId="0" fillId="32" borderId="14" xfId="0" applyFont="1" applyFill="1" applyBorder="1" applyAlignment="1">
      <alignment horizontal="right"/>
    </xf>
    <xf numFmtId="0" fontId="9" fillId="32" borderId="16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right" vertical="center"/>
    </xf>
    <xf numFmtId="0" fontId="0" fillId="32" borderId="11" xfId="0" applyFont="1" applyFill="1" applyBorder="1" applyAlignment="1">
      <alignment horizontal="right" vertical="center" wrapText="1"/>
    </xf>
    <xf numFmtId="0" fontId="0" fillId="32" borderId="48" xfId="0" applyFont="1" applyFill="1" applyBorder="1" applyAlignment="1">
      <alignment horizontal="right" vertical="center"/>
    </xf>
    <xf numFmtId="0" fontId="0" fillId="32" borderId="16" xfId="0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center"/>
    </xf>
    <xf numFmtId="0" fontId="0" fillId="32" borderId="38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25" xfId="0" applyFont="1" applyFill="1" applyBorder="1" applyAlignment="1">
      <alignment horizontal="right"/>
    </xf>
    <xf numFmtId="0" fontId="0" fillId="32" borderId="13" xfId="0" applyFont="1" applyFill="1" applyBorder="1" applyAlignment="1">
      <alignment horizontal="right"/>
    </xf>
    <xf numFmtId="0" fontId="13" fillId="32" borderId="50" xfId="0" applyFont="1" applyFill="1" applyBorder="1" applyAlignment="1">
      <alignment horizontal="left" vertical="center"/>
    </xf>
    <xf numFmtId="0" fontId="13" fillId="32" borderId="43" xfId="0" applyFont="1" applyFill="1" applyBorder="1" applyAlignment="1">
      <alignment horizontal="left"/>
    </xf>
    <xf numFmtId="0" fontId="9" fillId="32" borderId="43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right"/>
    </xf>
    <xf numFmtId="0" fontId="0" fillId="32" borderId="15" xfId="55" applyFont="1" applyFill="1" applyBorder="1" applyAlignment="1">
      <alignment horizontal="right" vertical="center" wrapText="1"/>
      <protection/>
    </xf>
    <xf numFmtId="0" fontId="0" fillId="32" borderId="18" xfId="0" applyFont="1" applyFill="1" applyBorder="1" applyAlignment="1">
      <alignment horizontal="right" wrapText="1"/>
    </xf>
    <xf numFmtId="0" fontId="0" fillId="32" borderId="15" xfId="0" applyFont="1" applyFill="1" applyBorder="1" applyAlignment="1">
      <alignment horizontal="right"/>
    </xf>
    <xf numFmtId="0" fontId="0" fillId="32" borderId="54" xfId="0" applyFont="1" applyFill="1" applyBorder="1" applyAlignment="1">
      <alignment horizontal="right"/>
    </xf>
    <xf numFmtId="0" fontId="0" fillId="32" borderId="27" xfId="0" applyFont="1" applyFill="1" applyBorder="1" applyAlignment="1">
      <alignment horizontal="right" wrapText="1"/>
    </xf>
    <xf numFmtId="0" fontId="13" fillId="32" borderId="29" xfId="0" applyFont="1" applyFill="1" applyBorder="1" applyAlignment="1">
      <alignment horizontal="left" vertical="center"/>
    </xf>
    <xf numFmtId="0" fontId="13" fillId="32" borderId="21" xfId="0" applyFont="1" applyFill="1" applyBorder="1" applyAlignment="1">
      <alignment horizontal="left" vertical="center" wrapText="1"/>
    </xf>
    <xf numFmtId="0" fontId="9" fillId="32" borderId="2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right" vertical="center"/>
    </xf>
    <xf numFmtId="0" fontId="0" fillId="32" borderId="58" xfId="0" applyFont="1" applyFill="1" applyBorder="1" applyAlignment="1">
      <alignment vertical="center"/>
    </xf>
    <xf numFmtId="0" fontId="0" fillId="32" borderId="79" xfId="0" applyFont="1" applyFill="1" applyBorder="1" applyAlignment="1">
      <alignment vertical="center"/>
    </xf>
    <xf numFmtId="0" fontId="0" fillId="32" borderId="53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right" vertical="center"/>
    </xf>
    <xf numFmtId="0" fontId="0" fillId="32" borderId="67" xfId="0" applyFont="1" applyFill="1" applyBorder="1" applyAlignment="1">
      <alignment vertical="center"/>
    </xf>
    <xf numFmtId="0" fontId="0" fillId="32" borderId="49" xfId="0" applyFont="1" applyFill="1" applyBorder="1" applyAlignment="1">
      <alignment horizontal="right" vertical="center"/>
    </xf>
    <xf numFmtId="0" fontId="0" fillId="32" borderId="24" xfId="0" applyFont="1" applyFill="1" applyBorder="1" applyAlignment="1">
      <alignment horizontal="right" vertical="center"/>
    </xf>
    <xf numFmtId="0" fontId="0" fillId="32" borderId="51" xfId="0" applyFont="1" applyFill="1" applyBorder="1" applyAlignment="1">
      <alignment horizontal="right" vertical="center"/>
    </xf>
    <xf numFmtId="0" fontId="13" fillId="32" borderId="60" xfId="0" applyFont="1" applyFill="1" applyBorder="1" applyAlignment="1">
      <alignment horizontal="left" vertical="center"/>
    </xf>
    <xf numFmtId="0" fontId="9" fillId="32" borderId="59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right" vertical="center"/>
    </xf>
    <xf numFmtId="0" fontId="0" fillId="32" borderId="50" xfId="0" applyFont="1" applyFill="1" applyBorder="1" applyAlignment="1">
      <alignment vertical="center"/>
    </xf>
    <xf numFmtId="0" fontId="0" fillId="32" borderId="43" xfId="0" applyFont="1" applyFill="1" applyBorder="1" applyAlignment="1">
      <alignment vertical="center"/>
    </xf>
    <xf numFmtId="0" fontId="0" fillId="32" borderId="47" xfId="0" applyFont="1" applyFill="1" applyBorder="1" applyAlignment="1">
      <alignment vertical="center"/>
    </xf>
    <xf numFmtId="0" fontId="0" fillId="32" borderId="54" xfId="0" applyFont="1" applyFill="1" applyBorder="1" applyAlignment="1">
      <alignment horizontal="right" vertical="center"/>
    </xf>
    <xf numFmtId="0" fontId="0" fillId="32" borderId="27" xfId="0" applyFont="1" applyFill="1" applyBorder="1" applyAlignment="1">
      <alignment horizontal="right" vertical="center"/>
    </xf>
    <xf numFmtId="0" fontId="13" fillId="32" borderId="60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right" vertic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3" fillId="32" borderId="64" xfId="0" applyFont="1" applyFill="1" applyBorder="1" applyAlignment="1">
      <alignment horizontal="justify" vertical="center"/>
    </xf>
    <xf numFmtId="0" fontId="13" fillId="32" borderId="39" xfId="0" applyFont="1" applyFill="1" applyBorder="1" applyAlignment="1">
      <alignment horizontal="left" vertical="center" wrapText="1"/>
    </xf>
    <xf numFmtId="0" fontId="9" fillId="32" borderId="80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/>
    </xf>
    <xf numFmtId="0" fontId="13" fillId="32" borderId="17" xfId="0" applyFont="1" applyFill="1" applyBorder="1" applyAlignment="1">
      <alignment horizontal="left" wrapText="1"/>
    </xf>
    <xf numFmtId="0" fontId="0" fillId="32" borderId="81" xfId="0" applyFont="1" applyFill="1" applyBorder="1" applyAlignment="1">
      <alignment vertical="center"/>
    </xf>
    <xf numFmtId="0" fontId="0" fillId="32" borderId="82" xfId="0" applyFont="1" applyFill="1" applyBorder="1" applyAlignment="1">
      <alignment vertical="center"/>
    </xf>
    <xf numFmtId="0" fontId="0" fillId="32" borderId="57" xfId="0" applyFont="1" applyFill="1" applyBorder="1" applyAlignment="1">
      <alignment horizontal="right" vertical="center"/>
    </xf>
    <xf numFmtId="0" fontId="0" fillId="32" borderId="17" xfId="0" applyFont="1" applyFill="1" applyBorder="1" applyAlignment="1">
      <alignment horizontal="right" vertical="center"/>
    </xf>
    <xf numFmtId="0" fontId="0" fillId="32" borderId="83" xfId="0" applyFont="1" applyFill="1" applyBorder="1" applyAlignment="1">
      <alignment wrapText="1"/>
    </xf>
    <xf numFmtId="0" fontId="0" fillId="32" borderId="68" xfId="0" applyFont="1" applyFill="1" applyBorder="1" applyAlignment="1">
      <alignment horizontal="right" vertical="center" wrapText="1"/>
    </xf>
    <xf numFmtId="0" fontId="0" fillId="32" borderId="49" xfId="0" applyFont="1" applyFill="1" applyBorder="1" applyAlignment="1">
      <alignment horizontal="right" vertical="center" wrapText="1"/>
    </xf>
    <xf numFmtId="0" fontId="0" fillId="32" borderId="24" xfId="0" applyFont="1" applyFill="1" applyBorder="1" applyAlignment="1">
      <alignment horizontal="right" vertical="center" wrapText="1"/>
    </xf>
    <xf numFmtId="0" fontId="9" fillId="32" borderId="38" xfId="0" applyFont="1" applyFill="1" applyBorder="1" applyAlignment="1">
      <alignment horizontal="left" vertical="center" wrapText="1"/>
    </xf>
    <xf numFmtId="0" fontId="0" fillId="32" borderId="61" xfId="0" applyFont="1" applyFill="1" applyBorder="1" applyAlignment="1">
      <alignment horizontal="right" vertical="center" wrapText="1"/>
    </xf>
    <xf numFmtId="0" fontId="0" fillId="32" borderId="28" xfId="0" applyFont="1" applyFill="1" applyBorder="1" applyAlignment="1">
      <alignment horizontal="right" vertical="center" wrapText="1"/>
    </xf>
    <xf numFmtId="0" fontId="0" fillId="32" borderId="14" xfId="0" applyFont="1" applyFill="1" applyBorder="1" applyAlignment="1">
      <alignment horizontal="right" vertical="center" wrapText="1"/>
    </xf>
    <xf numFmtId="0" fontId="0" fillId="32" borderId="84" xfId="0" applyFont="1" applyFill="1" applyBorder="1" applyAlignment="1">
      <alignment vertical="center"/>
    </xf>
    <xf numFmtId="0" fontId="0" fillId="32" borderId="85" xfId="0" applyFont="1" applyFill="1" applyBorder="1" applyAlignment="1">
      <alignment vertical="center"/>
    </xf>
    <xf numFmtId="0" fontId="0" fillId="32" borderId="86" xfId="0" applyFont="1" applyFill="1" applyBorder="1" applyAlignment="1">
      <alignment vertical="center"/>
    </xf>
    <xf numFmtId="0" fontId="9" fillId="32" borderId="14" xfId="0" applyFont="1" applyFill="1" applyBorder="1" applyAlignment="1">
      <alignment horizontal="center" vertical="center"/>
    </xf>
    <xf numFmtId="0" fontId="13" fillId="32" borderId="32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center" vertical="center"/>
    </xf>
    <xf numFmtId="0" fontId="0" fillId="32" borderId="32" xfId="0" applyFont="1" applyFill="1" applyBorder="1" applyAlignment="1" quotePrefix="1">
      <alignment horizontal="right" vertical="center"/>
    </xf>
    <xf numFmtId="0" fontId="0" fillId="32" borderId="15" xfId="0" applyFont="1" applyFill="1" applyBorder="1" applyAlignment="1" quotePrefix="1">
      <alignment horizontal="right" vertical="center"/>
    </xf>
    <xf numFmtId="0" fontId="13" fillId="32" borderId="32" xfId="58" applyFont="1" applyFill="1" applyBorder="1" applyAlignment="1">
      <alignment horizontal="left" vertical="center"/>
    </xf>
    <xf numFmtId="0" fontId="13" fillId="32" borderId="15" xfId="58" applyFont="1" applyFill="1" applyBorder="1" applyAlignment="1">
      <alignment horizontal="left" vertical="center"/>
    </xf>
    <xf numFmtId="0" fontId="9" fillId="32" borderId="15" xfId="58" applyFont="1" applyFill="1" applyBorder="1" applyAlignment="1">
      <alignment horizontal="center" vertical="center"/>
    </xf>
    <xf numFmtId="0" fontId="0" fillId="32" borderId="50" xfId="58" applyFont="1" applyFill="1" applyBorder="1" applyAlignment="1">
      <alignment horizontal="right" vertical="center"/>
    </xf>
    <xf numFmtId="0" fontId="0" fillId="32" borderId="43" xfId="58" applyFont="1" applyFill="1" applyBorder="1" applyAlignment="1">
      <alignment horizontal="right" vertical="center"/>
    </xf>
    <xf numFmtId="0" fontId="61" fillId="0" borderId="29" xfId="0" applyFont="1" applyFill="1" applyBorder="1" applyAlignment="1">
      <alignment horizontal="left" vertical="center" wrapText="1"/>
    </xf>
    <xf numFmtId="0" fontId="61" fillId="0" borderId="43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right" vertical="center" wrapText="1"/>
    </xf>
    <xf numFmtId="0" fontId="63" fillId="0" borderId="21" xfId="0" applyFont="1" applyFill="1" applyBorder="1" applyAlignment="1">
      <alignment horizontal="right" vertical="center" wrapText="1"/>
    </xf>
    <xf numFmtId="0" fontId="63" fillId="0" borderId="30" xfId="0" applyFont="1" applyFill="1" applyBorder="1" applyAlignment="1">
      <alignment horizontal="right" vertical="center" wrapText="1"/>
    </xf>
    <xf numFmtId="0" fontId="63" fillId="0" borderId="21" xfId="0" applyFont="1" applyFill="1" applyBorder="1" applyAlignment="1">
      <alignment horizontal="right" vertical="center"/>
    </xf>
    <xf numFmtId="0" fontId="63" fillId="0" borderId="29" xfId="0" applyFont="1" applyFill="1" applyBorder="1" applyAlignment="1">
      <alignment horizontal="right" vertical="center"/>
    </xf>
    <xf numFmtId="0" fontId="63" fillId="0" borderId="78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32" borderId="29" xfId="0" applyFont="1" applyFill="1" applyBorder="1" applyAlignment="1">
      <alignment horizontal="right" wrapText="1"/>
    </xf>
    <xf numFmtId="0" fontId="0" fillId="32" borderId="21" xfId="0" applyFont="1" applyFill="1" applyBorder="1" applyAlignment="1">
      <alignment horizontal="right" wrapText="1"/>
    </xf>
    <xf numFmtId="0" fontId="0" fillId="32" borderId="30" xfId="0" applyFont="1" applyFill="1" applyBorder="1" applyAlignment="1">
      <alignment horizontal="right" wrapText="1"/>
    </xf>
    <xf numFmtId="0" fontId="0" fillId="32" borderId="21" xfId="0" applyFont="1" applyFill="1" applyBorder="1" applyAlignment="1">
      <alignment horizontal="right"/>
    </xf>
    <xf numFmtId="0" fontId="0" fillId="32" borderId="29" xfId="0" applyFont="1" applyFill="1" applyBorder="1" applyAlignment="1">
      <alignment horizontal="right"/>
    </xf>
    <xf numFmtId="0" fontId="0" fillId="32" borderId="78" xfId="0" applyFont="1" applyFill="1" applyBorder="1" applyAlignment="1">
      <alignment horizontal="right"/>
    </xf>
    <xf numFmtId="0" fontId="13" fillId="0" borderId="87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 quotePrefix="1">
      <alignment horizontal="right" vertical="center" wrapText="1"/>
    </xf>
    <xf numFmtId="0" fontId="0" fillId="0" borderId="13" xfId="0" applyFont="1" applyFill="1" applyBorder="1" applyAlignment="1" quotePrefix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83" xfId="0" applyFont="1" applyFill="1" applyBorder="1" applyAlignment="1">
      <alignment wrapText="1"/>
    </xf>
    <xf numFmtId="0" fontId="9" fillId="0" borderId="42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right" wrapText="1"/>
    </xf>
    <xf numFmtId="0" fontId="0" fillId="0" borderId="77" xfId="0" applyFont="1" applyFill="1" applyBorder="1" applyAlignment="1">
      <alignment horizontal="right" wrapText="1"/>
    </xf>
    <xf numFmtId="0" fontId="9" fillId="0" borderId="37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right" wrapText="1"/>
    </xf>
    <xf numFmtId="0" fontId="0" fillId="0" borderId="51" xfId="0" applyFont="1" applyFill="1" applyBorder="1" applyAlignment="1">
      <alignment horizontal="right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0" fontId="0" fillId="0" borderId="50" xfId="0" applyFont="1" applyFill="1" applyBorder="1" applyAlignment="1" quotePrefix="1">
      <alignment horizontal="right" vertical="center"/>
    </xf>
    <xf numFmtId="0" fontId="0" fillId="0" borderId="43" xfId="0" applyFont="1" applyFill="1" applyBorder="1" applyAlignment="1" quotePrefix="1">
      <alignment horizontal="right" vertical="center"/>
    </xf>
    <xf numFmtId="0" fontId="0" fillId="0" borderId="61" xfId="0" applyFont="1" applyFill="1" applyBorder="1" applyAlignment="1">
      <alignment horizontal="right" vertical="center" wrapText="1"/>
    </xf>
    <xf numFmtId="0" fontId="0" fillId="0" borderId="84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right" vertical="center" wrapText="1"/>
    </xf>
    <xf numFmtId="0" fontId="0" fillId="0" borderId="59" xfId="0" applyFont="1" applyFill="1" applyBorder="1" applyAlignment="1">
      <alignment horizontal="right" vertical="center" wrapText="1"/>
    </xf>
    <xf numFmtId="0" fontId="0" fillId="0" borderId="74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3" fillId="0" borderId="28" xfId="58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60" xfId="0" applyFont="1" applyFill="1" applyBorder="1" applyAlignment="1" quotePrefix="1">
      <alignment horizontal="right" vertical="center"/>
    </xf>
    <xf numFmtId="0" fontId="0" fillId="0" borderId="13" xfId="0" applyFont="1" applyFill="1" applyBorder="1" applyAlignment="1" quotePrefix="1">
      <alignment horizontal="right" vertical="center"/>
    </xf>
    <xf numFmtId="0" fontId="0" fillId="0" borderId="20" xfId="0" applyFont="1" applyFill="1" applyBorder="1" applyAlignment="1">
      <alignment vertical="center"/>
    </xf>
    <xf numFmtId="0" fontId="9" fillId="0" borderId="4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right" vertical="center"/>
    </xf>
    <xf numFmtId="0" fontId="0" fillId="0" borderId="73" xfId="0" applyFont="1" applyFill="1" applyBorder="1" applyAlignment="1">
      <alignment vertical="center"/>
    </xf>
    <xf numFmtId="0" fontId="0" fillId="0" borderId="38" xfId="0" applyFont="1" applyFill="1" applyBorder="1" applyAlignment="1" quotePrefix="1">
      <alignment horizontal="right" vertical="center"/>
    </xf>
    <xf numFmtId="0" fontId="0" fillId="0" borderId="32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13" fillId="0" borderId="38" xfId="58" applyFont="1" applyFill="1" applyBorder="1" applyAlignment="1">
      <alignment horizontal="left" vertical="center"/>
    </xf>
    <xf numFmtId="0" fontId="13" fillId="0" borderId="13" xfId="58" applyFont="1" applyFill="1" applyBorder="1" applyAlignment="1">
      <alignment horizontal="left" vertical="center"/>
    </xf>
    <xf numFmtId="0" fontId="9" fillId="0" borderId="13" xfId="58" applyFont="1" applyFill="1" applyBorder="1" applyAlignment="1">
      <alignment horizontal="center" vertical="center"/>
    </xf>
    <xf numFmtId="0" fontId="0" fillId="0" borderId="38" xfId="58" applyFont="1" applyFill="1" applyBorder="1" applyAlignment="1">
      <alignment horizontal="right" vertical="center"/>
    </xf>
    <xf numFmtId="0" fontId="0" fillId="0" borderId="13" xfId="58" applyFont="1" applyFill="1" applyBorder="1" applyAlignment="1">
      <alignment horizontal="right" vertical="center"/>
    </xf>
    <xf numFmtId="0" fontId="0" fillId="0" borderId="38" xfId="58" applyFont="1" applyFill="1" applyBorder="1" applyAlignment="1" quotePrefix="1">
      <alignment horizontal="right" vertical="center"/>
    </xf>
    <xf numFmtId="0" fontId="0" fillId="0" borderId="13" xfId="58" applyFont="1" applyFill="1" applyBorder="1" applyAlignment="1" quotePrefix="1">
      <alignment horizontal="right" vertical="center"/>
    </xf>
    <xf numFmtId="0" fontId="13" fillId="0" borderId="32" xfId="58" applyFont="1" applyFill="1" applyBorder="1" applyAlignment="1">
      <alignment horizontal="left" vertical="center"/>
    </xf>
    <xf numFmtId="0" fontId="13" fillId="0" borderId="15" xfId="58" applyFont="1" applyFill="1" applyBorder="1" applyAlignment="1">
      <alignment horizontal="left" vertical="center"/>
    </xf>
    <xf numFmtId="0" fontId="9" fillId="0" borderId="15" xfId="58" applyFont="1" applyFill="1" applyBorder="1" applyAlignment="1">
      <alignment horizontal="center" vertical="center"/>
    </xf>
    <xf numFmtId="0" fontId="0" fillId="0" borderId="50" xfId="58" applyFont="1" applyFill="1" applyBorder="1" applyAlignment="1">
      <alignment horizontal="right" vertical="center"/>
    </xf>
    <xf numFmtId="0" fontId="0" fillId="0" borderId="43" xfId="58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right" vertical="center" wrapText="1"/>
    </xf>
    <xf numFmtId="0" fontId="0" fillId="0" borderId="54" xfId="0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left" vertical="justify" wrapText="1"/>
    </xf>
    <xf numFmtId="0" fontId="0" fillId="0" borderId="29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/>
    </xf>
    <xf numFmtId="0" fontId="13" fillId="0" borderId="50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15" xfId="55" applyFont="1" applyFill="1" applyBorder="1" applyAlignment="1">
      <alignment horizontal="right" vertical="center" wrapText="1"/>
      <protection/>
    </xf>
    <xf numFmtId="0" fontId="0" fillId="0" borderId="18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0" fillId="0" borderId="79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left" wrapText="1"/>
    </xf>
    <xf numFmtId="0" fontId="0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0" xfId="0" applyFont="1" applyFill="1" applyAlignment="1">
      <alignment horizontal="justify" vertical="justify"/>
    </xf>
    <xf numFmtId="0" fontId="0" fillId="0" borderId="10" xfId="0" applyFont="1" applyFill="1" applyBorder="1" applyAlignment="1">
      <alignment horizontal="justify" vertical="justify"/>
    </xf>
    <xf numFmtId="0" fontId="9" fillId="0" borderId="39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3" fillId="0" borderId="64" xfId="0" applyFont="1" applyFill="1" applyBorder="1" applyAlignment="1">
      <alignment horizontal="justify" vertical="center"/>
    </xf>
    <xf numFmtId="0" fontId="13" fillId="0" borderId="39" xfId="0" applyFont="1" applyFill="1" applyBorder="1" applyAlignment="1">
      <alignment horizontal="left" vertical="center" wrapText="1"/>
    </xf>
    <xf numFmtId="0" fontId="9" fillId="0" borderId="8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0" xfId="55" applyFont="1" applyFill="1" applyBorder="1" applyAlignment="1">
      <alignment horizontal="center" vertical="center" wrapText="1"/>
      <protection/>
    </xf>
    <xf numFmtId="0" fontId="10" fillId="0" borderId="41" xfId="55" applyFont="1" applyFill="1" applyBorder="1" applyAlignment="1">
      <alignment horizontal="center" vertical="center" wrapText="1"/>
      <protection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2" xfId="55" applyFont="1" applyFill="1" applyBorder="1" applyAlignment="1">
      <alignment horizontal="center" vertical="center" wrapText="1"/>
      <protection/>
    </xf>
    <xf numFmtId="0" fontId="16" fillId="0" borderId="22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right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18" fillId="0" borderId="0" xfId="55" applyFont="1" applyFill="1" applyBorder="1" applyAlignment="1">
      <alignment horizontal="center" vertical="center" wrapText="1"/>
      <protection/>
    </xf>
    <xf numFmtId="15" fontId="8" fillId="33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5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5" fontId="15" fillId="0" borderId="13" xfId="0" applyNumberFormat="1" applyFont="1" applyFill="1" applyBorder="1" applyAlignment="1">
      <alignment horizontal="center"/>
    </xf>
    <xf numFmtId="15" fontId="8" fillId="0" borderId="13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 wrapText="1"/>
    </xf>
    <xf numFmtId="0" fontId="16" fillId="0" borderId="22" xfId="0" applyFont="1" applyFill="1" applyBorder="1" applyAlignment="1">
      <alignment horizontal="right" vertical="center" wrapText="1"/>
    </xf>
    <xf numFmtId="0" fontId="16" fillId="0" borderId="64" xfId="0" applyFont="1" applyFill="1" applyBorder="1" applyAlignment="1">
      <alignment horizontal="right" wrapText="1"/>
    </xf>
    <xf numFmtId="0" fontId="11" fillId="0" borderId="64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2" xfId="55" applyFont="1" applyFill="1" applyBorder="1" applyAlignment="1">
      <alignment horizontal="center" vertical="center"/>
      <protection/>
    </xf>
    <xf numFmtId="0" fontId="10" fillId="0" borderId="39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wrapText="1"/>
    </xf>
    <xf numFmtId="0" fontId="16" fillId="0" borderId="64" xfId="0" applyFont="1" applyFill="1" applyBorder="1" applyAlignment="1">
      <alignment horizontal="right"/>
    </xf>
    <xf numFmtId="0" fontId="16" fillId="0" borderId="63" xfId="0" applyFont="1" applyFill="1" applyBorder="1" applyAlignment="1">
      <alignment horizontal="right"/>
    </xf>
    <xf numFmtId="0" fontId="16" fillId="0" borderId="53" xfId="0" applyFont="1" applyFill="1" applyBorder="1" applyAlignment="1">
      <alignment horizontal="right"/>
    </xf>
    <xf numFmtId="0" fontId="11" fillId="0" borderId="63" xfId="0" applyFont="1" applyFill="1" applyBorder="1" applyAlignment="1">
      <alignment horizontal="right" wrapText="1"/>
    </xf>
    <xf numFmtId="0" fontId="11" fillId="0" borderId="53" xfId="0" applyFont="1" applyFill="1" applyBorder="1" applyAlignment="1">
      <alignment horizontal="right" wrapText="1"/>
    </xf>
    <xf numFmtId="0" fontId="10" fillId="0" borderId="40" xfId="55" applyFont="1" applyFill="1" applyBorder="1" applyAlignment="1">
      <alignment horizontal="center" vertical="center"/>
      <protection/>
    </xf>
    <xf numFmtId="0" fontId="10" fillId="0" borderId="41" xfId="55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>
      <alignment horizontal="right"/>
    </xf>
    <xf numFmtId="0" fontId="16" fillId="0" borderId="64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/>
    </xf>
    <xf numFmtId="0" fontId="12" fillId="0" borderId="0" xfId="55" applyFont="1" applyFill="1" applyBorder="1" applyAlignment="1">
      <alignment horizontal="center" vertical="center" wrapText="1"/>
      <protection/>
    </xf>
    <xf numFmtId="0" fontId="10" fillId="0" borderId="88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64" xfId="55" applyFont="1" applyFill="1" applyBorder="1" applyAlignment="1">
      <alignment horizontal="center" vertical="center" wrapText="1"/>
      <protection/>
    </xf>
    <xf numFmtId="0" fontId="10" fillId="0" borderId="63" xfId="55" applyFont="1" applyFill="1" applyBorder="1" applyAlignment="1">
      <alignment horizontal="center" vertical="center" wrapText="1"/>
      <protection/>
    </xf>
    <xf numFmtId="0" fontId="10" fillId="0" borderId="53" xfId="55" applyFont="1" applyFill="1" applyBorder="1" applyAlignment="1">
      <alignment horizontal="center" vertical="center" wrapText="1"/>
      <protection/>
    </xf>
    <xf numFmtId="0" fontId="10" fillId="0" borderId="64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right"/>
    </xf>
    <xf numFmtId="0" fontId="10" fillId="0" borderId="64" xfId="0" applyFont="1" applyFill="1" applyBorder="1" applyAlignment="1">
      <alignment horizontal="right" wrapText="1"/>
    </xf>
    <xf numFmtId="0" fontId="10" fillId="0" borderId="63" xfId="0" applyFont="1" applyFill="1" applyBorder="1" applyAlignment="1">
      <alignment horizontal="right" wrapText="1"/>
    </xf>
    <xf numFmtId="0" fontId="10" fillId="0" borderId="62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 wrapText="1"/>
    </xf>
    <xf numFmtId="0" fontId="11" fillId="0" borderId="21" xfId="0" applyFont="1" applyFill="1" applyBorder="1" applyAlignment="1">
      <alignment horizontal="right" wrapText="1"/>
    </xf>
    <xf numFmtId="0" fontId="16" fillId="0" borderId="64" xfId="0" applyFont="1" applyFill="1" applyBorder="1" applyAlignment="1">
      <alignment horizontal="right" vertical="center" wrapText="1"/>
    </xf>
    <xf numFmtId="0" fontId="16" fillId="0" borderId="63" xfId="0" applyFont="1" applyFill="1" applyBorder="1" applyAlignment="1">
      <alignment horizontal="right" vertical="center" wrapText="1"/>
    </xf>
    <xf numFmtId="0" fontId="16" fillId="0" borderId="53" xfId="0" applyFont="1" applyFill="1" applyBorder="1" applyAlignment="1">
      <alignment horizontal="right" vertical="center" wrapText="1"/>
    </xf>
    <xf numFmtId="0" fontId="10" fillId="0" borderId="64" xfId="0" applyFont="1" applyFill="1" applyBorder="1" applyAlignment="1">
      <alignment horizontal="right" vertical="center"/>
    </xf>
    <xf numFmtId="0" fontId="10" fillId="0" borderId="63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/>
    </xf>
    <xf numFmtId="0" fontId="16" fillId="0" borderId="41" xfId="0" applyFont="1" applyFill="1" applyBorder="1" applyAlignment="1">
      <alignment horizontal="right" vertical="center" wrapText="1"/>
    </xf>
    <xf numFmtId="0" fontId="10" fillId="0" borderId="88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right" wrapText="1"/>
    </xf>
    <xf numFmtId="0" fontId="14" fillId="0" borderId="63" xfId="0" applyFont="1" applyFill="1" applyBorder="1" applyAlignment="1">
      <alignment horizontal="right" wrapText="1"/>
    </xf>
    <xf numFmtId="15" fontId="8" fillId="34" borderId="13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0</xdr:col>
      <xdr:colOff>1009650</xdr:colOff>
      <xdr:row>2</xdr:row>
      <xdr:rowOff>19050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600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1</xdr:col>
      <xdr:colOff>247650</xdr:colOff>
      <xdr:row>2</xdr:row>
      <xdr:rowOff>123825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1666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7"/>
  <sheetViews>
    <sheetView tabSelected="1" view="pageBreakPreview" zoomScale="110" zoomScaleNormal="110" zoomScaleSheetLayoutView="110" workbookViewId="0" topLeftCell="B130">
      <selection activeCell="K160" sqref="K160"/>
    </sheetView>
  </sheetViews>
  <sheetFormatPr defaultColWidth="11.421875" defaultRowHeight="12.75"/>
  <cols>
    <col min="1" max="1" width="39.421875" style="90" customWidth="1"/>
    <col min="2" max="2" width="41.7109375" style="5" customWidth="1"/>
    <col min="3" max="3" width="12.00390625" style="5" customWidth="1"/>
    <col min="4" max="15" width="6.28125" style="5" customWidth="1"/>
    <col min="16" max="52" width="11.421875" style="35" customWidth="1"/>
    <col min="53" max="16384" width="11.421875" style="5" customWidth="1"/>
  </cols>
  <sheetData>
    <row r="1" spans="1:15" ht="18.75" customHeight="1">
      <c r="A1" s="725" t="s">
        <v>157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</row>
    <row r="2" spans="1:15" ht="15">
      <c r="A2" s="42" t="s">
        <v>178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0.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.75">
      <c r="A4" s="727" t="s">
        <v>248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</row>
    <row r="5" spans="1:15" ht="8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4.25" customHeight="1">
      <c r="A6" s="46" t="s">
        <v>249</v>
      </c>
      <c r="B6" s="47"/>
      <c r="C6" s="732" t="s">
        <v>161</v>
      </c>
      <c r="D6" s="733"/>
      <c r="E6" s="734"/>
      <c r="F6" s="48"/>
      <c r="G6" s="728" t="s">
        <v>0</v>
      </c>
      <c r="H6" s="728"/>
      <c r="I6" s="728"/>
      <c r="J6" s="728"/>
      <c r="K6" s="728"/>
      <c r="L6" s="728"/>
      <c r="M6" s="728"/>
      <c r="N6" s="728"/>
      <c r="O6" s="45"/>
    </row>
    <row r="7" spans="1:15" ht="12.75" customHeight="1">
      <c r="A7" s="49"/>
      <c r="B7" s="108"/>
      <c r="C7" s="121" t="s">
        <v>1</v>
      </c>
      <c r="D7" s="730" t="s">
        <v>2</v>
      </c>
      <c r="E7" s="730"/>
      <c r="F7" s="91"/>
      <c r="G7" s="729" t="s">
        <v>1</v>
      </c>
      <c r="H7" s="729"/>
      <c r="I7" s="730" t="s">
        <v>2</v>
      </c>
      <c r="J7" s="730"/>
      <c r="K7" s="731" t="s">
        <v>3</v>
      </c>
      <c r="L7" s="731"/>
      <c r="M7" s="730" t="s">
        <v>4</v>
      </c>
      <c r="N7" s="730"/>
      <c r="O7" s="45"/>
    </row>
    <row r="8" spans="1:15" ht="14.25" customHeight="1">
      <c r="A8" s="46"/>
      <c r="B8" s="47"/>
      <c r="C8" s="161">
        <v>43296</v>
      </c>
      <c r="D8" s="741">
        <v>43449</v>
      </c>
      <c r="E8" s="741"/>
      <c r="F8" s="92"/>
      <c r="G8" s="736">
        <v>43205</v>
      </c>
      <c r="H8" s="737"/>
      <c r="I8" s="738">
        <v>43296</v>
      </c>
      <c r="J8" s="739"/>
      <c r="K8" s="740">
        <v>43388</v>
      </c>
      <c r="L8" s="728"/>
      <c r="M8" s="738">
        <v>43480</v>
      </c>
      <c r="N8" s="739"/>
      <c r="O8" s="47"/>
    </row>
    <row r="9" spans="1:15" ht="14.25" customHeight="1" thickBot="1">
      <c r="A9" s="735" t="s">
        <v>169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</row>
    <row r="10" spans="1:15" ht="13.5" thickBot="1">
      <c r="A10" s="712" t="s">
        <v>5</v>
      </c>
      <c r="B10" s="712"/>
      <c r="C10" s="712"/>
      <c r="D10" s="712"/>
      <c r="E10" s="712"/>
      <c r="F10" s="712"/>
      <c r="G10" s="713" t="s">
        <v>6</v>
      </c>
      <c r="H10" s="713"/>
      <c r="I10" s="713"/>
      <c r="J10" s="713"/>
      <c r="K10" s="713"/>
      <c r="L10" s="713"/>
      <c r="M10" s="713"/>
      <c r="N10" s="713"/>
      <c r="O10" s="713"/>
    </row>
    <row r="11" spans="1:15" ht="13.5" thickBot="1">
      <c r="A11" s="145" t="s">
        <v>7</v>
      </c>
      <c r="B11" s="165" t="s">
        <v>47</v>
      </c>
      <c r="C11" s="145" t="s">
        <v>9</v>
      </c>
      <c r="D11" s="718" t="s">
        <v>10</v>
      </c>
      <c r="E11" s="718"/>
      <c r="F11" s="718"/>
      <c r="G11" s="718" t="s">
        <v>11</v>
      </c>
      <c r="H11" s="718"/>
      <c r="I11" s="718"/>
      <c r="J11" s="718" t="s">
        <v>12</v>
      </c>
      <c r="K11" s="718"/>
      <c r="L11" s="718"/>
      <c r="M11" s="718" t="s">
        <v>13</v>
      </c>
      <c r="N11" s="718"/>
      <c r="O11" s="718"/>
    </row>
    <row r="12" spans="1:15" ht="13.5" thickBot="1">
      <c r="A12" s="145" t="s">
        <v>14</v>
      </c>
      <c r="B12" s="127"/>
      <c r="C12" s="127"/>
      <c r="D12" s="128" t="s">
        <v>15</v>
      </c>
      <c r="E12" s="128" t="s">
        <v>16</v>
      </c>
      <c r="F12" s="145" t="s">
        <v>17</v>
      </c>
      <c r="G12" s="128" t="s">
        <v>15</v>
      </c>
      <c r="H12" s="128" t="s">
        <v>16</v>
      </c>
      <c r="I12" s="128" t="s">
        <v>17</v>
      </c>
      <c r="J12" s="128" t="s">
        <v>15</v>
      </c>
      <c r="K12" s="128" t="s">
        <v>16</v>
      </c>
      <c r="L12" s="128" t="s">
        <v>17</v>
      </c>
      <c r="M12" s="128" t="s">
        <v>15</v>
      </c>
      <c r="N12" s="128" t="s">
        <v>16</v>
      </c>
      <c r="O12" s="128" t="s">
        <v>17</v>
      </c>
    </row>
    <row r="13" spans="1:15" ht="13.5" thickBot="1">
      <c r="A13" s="207" t="s">
        <v>226</v>
      </c>
      <c r="B13" s="139" t="s">
        <v>19</v>
      </c>
      <c r="C13" s="130" t="s">
        <v>20</v>
      </c>
      <c r="D13" s="209">
        <v>0</v>
      </c>
      <c r="E13" s="210">
        <v>0</v>
      </c>
      <c r="F13" s="211">
        <f aca="true" t="shared" si="0" ref="F13:F21">D13+E13</f>
        <v>0</v>
      </c>
      <c r="G13" s="209">
        <v>0</v>
      </c>
      <c r="H13" s="215">
        <v>0</v>
      </c>
      <c r="I13" s="211">
        <f aca="true" t="shared" si="1" ref="I13:I21">G13+H13</f>
        <v>0</v>
      </c>
      <c r="J13" s="209">
        <v>373</v>
      </c>
      <c r="K13" s="215">
        <v>422</v>
      </c>
      <c r="L13" s="211">
        <f aca="true" t="shared" si="2" ref="L13:L31">J13+K13</f>
        <v>795</v>
      </c>
      <c r="M13" s="208">
        <f>SUM(G13,J13)</f>
        <v>373</v>
      </c>
      <c r="N13" s="27">
        <f>SUM(H13,K13)</f>
        <v>422</v>
      </c>
      <c r="O13" s="73">
        <f>M13+N13</f>
        <v>795</v>
      </c>
    </row>
    <row r="14" spans="1:15" ht="12.75">
      <c r="A14" s="207" t="s">
        <v>218</v>
      </c>
      <c r="B14" s="139" t="s">
        <v>19</v>
      </c>
      <c r="C14" s="130" t="s">
        <v>20</v>
      </c>
      <c r="D14" s="129">
        <v>83</v>
      </c>
      <c r="E14" s="173">
        <v>64</v>
      </c>
      <c r="F14" s="73">
        <f t="shared" si="0"/>
        <v>147</v>
      </c>
      <c r="G14" s="129">
        <v>82</v>
      </c>
      <c r="H14" s="27">
        <v>62</v>
      </c>
      <c r="I14" s="73">
        <f t="shared" si="1"/>
        <v>144</v>
      </c>
      <c r="J14" s="129">
        <v>67</v>
      </c>
      <c r="K14" s="27">
        <v>60</v>
      </c>
      <c r="L14" s="73">
        <f t="shared" si="2"/>
        <v>127</v>
      </c>
      <c r="M14" s="208">
        <f>SUM(G14,J14)</f>
        <v>149</v>
      </c>
      <c r="N14" s="27">
        <f>SUM(H14,K14)</f>
        <v>122</v>
      </c>
      <c r="O14" s="73">
        <f aca="true" t="shared" si="3" ref="O14:O31">M14+N14</f>
        <v>271</v>
      </c>
    </row>
    <row r="15" spans="1:15" ht="12.75">
      <c r="A15" s="167" t="s">
        <v>229</v>
      </c>
      <c r="B15" s="140" t="s">
        <v>19</v>
      </c>
      <c r="C15" s="132" t="s">
        <v>20</v>
      </c>
      <c r="D15" s="129">
        <v>0</v>
      </c>
      <c r="E15" s="173">
        <v>0</v>
      </c>
      <c r="F15" s="73">
        <f t="shared" si="0"/>
        <v>0</v>
      </c>
      <c r="G15" s="129">
        <v>0</v>
      </c>
      <c r="H15" s="27">
        <v>0</v>
      </c>
      <c r="I15" s="73">
        <f t="shared" si="1"/>
        <v>0</v>
      </c>
      <c r="J15" s="129">
        <v>395</v>
      </c>
      <c r="K15" s="27">
        <v>404</v>
      </c>
      <c r="L15" s="73">
        <f t="shared" si="2"/>
        <v>799</v>
      </c>
      <c r="M15" s="208">
        <f aca="true" t="shared" si="4" ref="M15:M31">SUM(G15,J15)</f>
        <v>395</v>
      </c>
      <c r="N15" s="27">
        <f aca="true" t="shared" si="5" ref="N15:N31">SUM(H15,K15)</f>
        <v>404</v>
      </c>
      <c r="O15" s="73">
        <f t="shared" si="3"/>
        <v>799</v>
      </c>
    </row>
    <row r="16" spans="1:15" ht="12.75">
      <c r="A16" s="167" t="s">
        <v>219</v>
      </c>
      <c r="B16" s="140" t="s">
        <v>19</v>
      </c>
      <c r="C16" s="132" t="s">
        <v>20</v>
      </c>
      <c r="D16" s="129">
        <v>85</v>
      </c>
      <c r="E16" s="173">
        <v>72</v>
      </c>
      <c r="F16" s="73">
        <f t="shared" si="0"/>
        <v>157</v>
      </c>
      <c r="G16" s="129">
        <v>82</v>
      </c>
      <c r="H16" s="27">
        <v>71</v>
      </c>
      <c r="I16" s="73">
        <f t="shared" si="1"/>
        <v>153</v>
      </c>
      <c r="J16" s="129">
        <v>63</v>
      </c>
      <c r="K16" s="27">
        <v>65</v>
      </c>
      <c r="L16" s="73">
        <f t="shared" si="2"/>
        <v>128</v>
      </c>
      <c r="M16" s="208">
        <f t="shared" si="4"/>
        <v>145</v>
      </c>
      <c r="N16" s="27">
        <f t="shared" si="5"/>
        <v>136</v>
      </c>
      <c r="O16" s="73">
        <f t="shared" si="3"/>
        <v>281</v>
      </c>
    </row>
    <row r="17" spans="1:15" ht="12.75">
      <c r="A17" s="167" t="s">
        <v>230</v>
      </c>
      <c r="B17" s="140" t="s">
        <v>19</v>
      </c>
      <c r="C17" s="132" t="s">
        <v>20</v>
      </c>
      <c r="D17" s="129">
        <v>0</v>
      </c>
      <c r="E17" s="173">
        <v>0</v>
      </c>
      <c r="F17" s="73">
        <f t="shared" si="0"/>
        <v>0</v>
      </c>
      <c r="G17" s="129">
        <v>0</v>
      </c>
      <c r="H17" s="27">
        <v>0</v>
      </c>
      <c r="I17" s="73">
        <f t="shared" si="1"/>
        <v>0</v>
      </c>
      <c r="J17" s="129">
        <v>88</v>
      </c>
      <c r="K17" s="27">
        <v>218</v>
      </c>
      <c r="L17" s="73">
        <f t="shared" si="2"/>
        <v>306</v>
      </c>
      <c r="M17" s="208">
        <f t="shared" si="4"/>
        <v>88</v>
      </c>
      <c r="N17" s="27">
        <f t="shared" si="5"/>
        <v>218</v>
      </c>
      <c r="O17" s="73">
        <f t="shared" si="3"/>
        <v>306</v>
      </c>
    </row>
    <row r="18" spans="1:15" ht="12.75">
      <c r="A18" s="167" t="s">
        <v>22</v>
      </c>
      <c r="B18" s="140" t="s">
        <v>19</v>
      </c>
      <c r="C18" s="132" t="s">
        <v>20</v>
      </c>
      <c r="D18" s="129">
        <v>34</v>
      </c>
      <c r="E18" s="173">
        <v>73</v>
      </c>
      <c r="F18" s="73">
        <f t="shared" si="0"/>
        <v>107</v>
      </c>
      <c r="G18" s="129">
        <v>34</v>
      </c>
      <c r="H18" s="27">
        <v>72</v>
      </c>
      <c r="I18" s="73">
        <f t="shared" si="1"/>
        <v>106</v>
      </c>
      <c r="J18" s="129">
        <v>131</v>
      </c>
      <c r="K18" s="27">
        <v>223</v>
      </c>
      <c r="L18" s="73">
        <f t="shared" si="2"/>
        <v>354</v>
      </c>
      <c r="M18" s="208">
        <f t="shared" si="4"/>
        <v>165</v>
      </c>
      <c r="N18" s="27">
        <f t="shared" si="5"/>
        <v>295</v>
      </c>
      <c r="O18" s="73">
        <f t="shared" si="3"/>
        <v>460</v>
      </c>
    </row>
    <row r="19" spans="1:15" ht="24">
      <c r="A19" s="167" t="s">
        <v>209</v>
      </c>
      <c r="B19" s="140" t="s">
        <v>19</v>
      </c>
      <c r="C19" s="132" t="s">
        <v>20</v>
      </c>
      <c r="D19" s="129">
        <v>18</v>
      </c>
      <c r="E19" s="173">
        <v>4</v>
      </c>
      <c r="F19" s="73">
        <f t="shared" si="0"/>
        <v>22</v>
      </c>
      <c r="G19" s="129">
        <v>17</v>
      </c>
      <c r="H19" s="27">
        <v>3</v>
      </c>
      <c r="I19" s="73">
        <f t="shared" si="1"/>
        <v>20</v>
      </c>
      <c r="J19" s="129">
        <v>86</v>
      </c>
      <c r="K19" s="27">
        <v>17</v>
      </c>
      <c r="L19" s="73">
        <f t="shared" si="2"/>
        <v>103</v>
      </c>
      <c r="M19" s="208">
        <f>SUM(G19,J19)</f>
        <v>103</v>
      </c>
      <c r="N19" s="27">
        <f t="shared" si="5"/>
        <v>20</v>
      </c>
      <c r="O19" s="73">
        <f t="shared" si="3"/>
        <v>123</v>
      </c>
    </row>
    <row r="20" spans="1:15" ht="12.75">
      <c r="A20" s="167" t="s">
        <v>23</v>
      </c>
      <c r="B20" s="140" t="s">
        <v>19</v>
      </c>
      <c r="C20" s="132" t="s">
        <v>20</v>
      </c>
      <c r="D20" s="129">
        <v>27</v>
      </c>
      <c r="E20" s="173">
        <v>5</v>
      </c>
      <c r="F20" s="73">
        <f t="shared" si="0"/>
        <v>32</v>
      </c>
      <c r="G20" s="129">
        <v>25</v>
      </c>
      <c r="H20" s="27">
        <v>5</v>
      </c>
      <c r="I20" s="73">
        <f t="shared" si="1"/>
        <v>30</v>
      </c>
      <c r="J20" s="129">
        <v>295</v>
      </c>
      <c r="K20" s="27">
        <v>78</v>
      </c>
      <c r="L20" s="73">
        <f t="shared" si="2"/>
        <v>373</v>
      </c>
      <c r="M20" s="208">
        <f t="shared" si="4"/>
        <v>320</v>
      </c>
      <c r="N20" s="27">
        <f t="shared" si="5"/>
        <v>83</v>
      </c>
      <c r="O20" s="73">
        <f t="shared" si="3"/>
        <v>403</v>
      </c>
    </row>
    <row r="21" spans="1:15" ht="12.75">
      <c r="A21" s="167" t="s">
        <v>24</v>
      </c>
      <c r="B21" s="140" t="s">
        <v>175</v>
      </c>
      <c r="C21" s="132" t="s">
        <v>20</v>
      </c>
      <c r="D21" s="129">
        <v>11</v>
      </c>
      <c r="E21" s="173">
        <v>21</v>
      </c>
      <c r="F21" s="73">
        <f t="shared" si="0"/>
        <v>32</v>
      </c>
      <c r="G21" s="129">
        <v>7</v>
      </c>
      <c r="H21" s="27">
        <v>14</v>
      </c>
      <c r="I21" s="73">
        <f t="shared" si="1"/>
        <v>21</v>
      </c>
      <c r="J21" s="129">
        <v>88</v>
      </c>
      <c r="K21" s="27">
        <v>151</v>
      </c>
      <c r="L21" s="73">
        <f t="shared" si="2"/>
        <v>239</v>
      </c>
      <c r="M21" s="208">
        <f t="shared" si="4"/>
        <v>95</v>
      </c>
      <c r="N21" s="27">
        <f t="shared" si="5"/>
        <v>165</v>
      </c>
      <c r="O21" s="73">
        <f t="shared" si="3"/>
        <v>260</v>
      </c>
    </row>
    <row r="22" spans="1:15" ht="12.75">
      <c r="A22" s="167" t="s">
        <v>231</v>
      </c>
      <c r="B22" s="140" t="s">
        <v>25</v>
      </c>
      <c r="C22" s="132" t="s">
        <v>20</v>
      </c>
      <c r="D22" s="129">
        <v>0</v>
      </c>
      <c r="E22" s="173">
        <v>0</v>
      </c>
      <c r="F22" s="73">
        <f aca="true" t="shared" si="6" ref="F22:F31">SUM(D22:E22)</f>
        <v>0</v>
      </c>
      <c r="G22" s="129">
        <v>0</v>
      </c>
      <c r="H22" s="27">
        <v>0</v>
      </c>
      <c r="I22" s="73">
        <f aca="true" t="shared" si="7" ref="I22:I31">SUM(G22:H22)</f>
        <v>0</v>
      </c>
      <c r="J22" s="129">
        <v>642</v>
      </c>
      <c r="K22" s="27">
        <v>176</v>
      </c>
      <c r="L22" s="73">
        <f t="shared" si="2"/>
        <v>818</v>
      </c>
      <c r="M22" s="208">
        <f t="shared" si="4"/>
        <v>642</v>
      </c>
      <c r="N22" s="27">
        <f t="shared" si="5"/>
        <v>176</v>
      </c>
      <c r="O22" s="73">
        <f t="shared" si="3"/>
        <v>818</v>
      </c>
    </row>
    <row r="23" spans="1:15" ht="12.75">
      <c r="A23" s="167" t="s">
        <v>26</v>
      </c>
      <c r="B23" s="140" t="s">
        <v>25</v>
      </c>
      <c r="C23" s="132" t="s">
        <v>20</v>
      </c>
      <c r="D23" s="129">
        <v>164</v>
      </c>
      <c r="E23" s="173">
        <v>37</v>
      </c>
      <c r="F23" s="73">
        <f t="shared" si="6"/>
        <v>201</v>
      </c>
      <c r="G23" s="129">
        <v>160</v>
      </c>
      <c r="H23" s="27">
        <v>39</v>
      </c>
      <c r="I23" s="73">
        <f t="shared" si="7"/>
        <v>199</v>
      </c>
      <c r="J23" s="129">
        <v>326</v>
      </c>
      <c r="K23" s="27">
        <v>78</v>
      </c>
      <c r="L23" s="73">
        <f t="shared" si="2"/>
        <v>404</v>
      </c>
      <c r="M23" s="208">
        <f t="shared" si="4"/>
        <v>486</v>
      </c>
      <c r="N23" s="27">
        <f t="shared" si="5"/>
        <v>117</v>
      </c>
      <c r="O23" s="73">
        <f t="shared" si="3"/>
        <v>603</v>
      </c>
    </row>
    <row r="24" spans="1:15" ht="12.75">
      <c r="A24" s="167" t="s">
        <v>27</v>
      </c>
      <c r="B24" s="140" t="s">
        <v>193</v>
      </c>
      <c r="C24" s="132" t="s">
        <v>20</v>
      </c>
      <c r="D24" s="129">
        <v>0</v>
      </c>
      <c r="E24" s="173">
        <v>0</v>
      </c>
      <c r="F24" s="73">
        <f t="shared" si="6"/>
        <v>0</v>
      </c>
      <c r="G24" s="129">
        <v>0</v>
      </c>
      <c r="H24" s="27">
        <v>0</v>
      </c>
      <c r="I24" s="73">
        <f t="shared" si="7"/>
        <v>0</v>
      </c>
      <c r="J24" s="129">
        <v>40</v>
      </c>
      <c r="K24" s="27">
        <v>9</v>
      </c>
      <c r="L24" s="73">
        <f t="shared" si="2"/>
        <v>49</v>
      </c>
      <c r="M24" s="208">
        <f t="shared" si="4"/>
        <v>40</v>
      </c>
      <c r="N24" s="27">
        <f t="shared" si="5"/>
        <v>9</v>
      </c>
      <c r="O24" s="73">
        <f t="shared" si="3"/>
        <v>49</v>
      </c>
    </row>
    <row r="25" spans="1:15" ht="12.75">
      <c r="A25" s="167" t="s">
        <v>28</v>
      </c>
      <c r="B25" s="140" t="s">
        <v>193</v>
      </c>
      <c r="C25" s="132" t="s">
        <v>20</v>
      </c>
      <c r="D25" s="129">
        <v>0</v>
      </c>
      <c r="E25" s="173">
        <v>0</v>
      </c>
      <c r="F25" s="73">
        <f t="shared" si="6"/>
        <v>0</v>
      </c>
      <c r="G25" s="129">
        <v>0</v>
      </c>
      <c r="H25" s="27">
        <v>0</v>
      </c>
      <c r="I25" s="73">
        <f t="shared" si="7"/>
        <v>0</v>
      </c>
      <c r="J25" s="129">
        <v>18</v>
      </c>
      <c r="K25" s="27">
        <v>24</v>
      </c>
      <c r="L25" s="73">
        <f t="shared" si="2"/>
        <v>42</v>
      </c>
      <c r="M25" s="208">
        <f t="shared" si="4"/>
        <v>18</v>
      </c>
      <c r="N25" s="27">
        <f t="shared" si="5"/>
        <v>24</v>
      </c>
      <c r="O25" s="73">
        <f t="shared" si="3"/>
        <v>42</v>
      </c>
    </row>
    <row r="26" spans="1:15" ht="12.75">
      <c r="A26" s="167" t="s">
        <v>233</v>
      </c>
      <c r="B26" s="140" t="s">
        <v>192</v>
      </c>
      <c r="C26" s="132" t="s">
        <v>20</v>
      </c>
      <c r="D26" s="129">
        <v>0</v>
      </c>
      <c r="E26" s="173">
        <v>0</v>
      </c>
      <c r="F26" s="73">
        <f>SUM(D26:E26)</f>
        <v>0</v>
      </c>
      <c r="G26" s="129">
        <v>0</v>
      </c>
      <c r="H26" s="27">
        <v>0</v>
      </c>
      <c r="I26" s="73">
        <f t="shared" si="7"/>
        <v>0</v>
      </c>
      <c r="J26" s="129">
        <v>2</v>
      </c>
      <c r="K26" s="27">
        <v>2</v>
      </c>
      <c r="L26" s="73">
        <f t="shared" si="2"/>
        <v>4</v>
      </c>
      <c r="M26" s="208">
        <f t="shared" si="4"/>
        <v>2</v>
      </c>
      <c r="N26" s="27">
        <f t="shared" si="5"/>
        <v>2</v>
      </c>
      <c r="O26" s="73">
        <f t="shared" si="3"/>
        <v>4</v>
      </c>
    </row>
    <row r="27" spans="1:15" ht="12.75">
      <c r="A27" s="134" t="s">
        <v>220</v>
      </c>
      <c r="B27" s="140" t="s">
        <v>192</v>
      </c>
      <c r="C27" s="132" t="s">
        <v>20</v>
      </c>
      <c r="D27" s="129">
        <v>0</v>
      </c>
      <c r="E27" s="257">
        <v>0</v>
      </c>
      <c r="F27" s="73">
        <f>SUM(D27:E27)</f>
        <v>0</v>
      </c>
      <c r="G27" s="258">
        <v>0</v>
      </c>
      <c r="H27" s="259">
        <v>0</v>
      </c>
      <c r="I27" s="73">
        <f t="shared" si="7"/>
        <v>0</v>
      </c>
      <c r="J27" s="258">
        <v>4</v>
      </c>
      <c r="K27" s="259">
        <v>5</v>
      </c>
      <c r="L27" s="73">
        <f t="shared" si="2"/>
        <v>9</v>
      </c>
      <c r="M27" s="208">
        <f t="shared" si="4"/>
        <v>4</v>
      </c>
      <c r="N27" s="27">
        <f t="shared" si="5"/>
        <v>5</v>
      </c>
      <c r="O27" s="73">
        <f t="shared" si="3"/>
        <v>9</v>
      </c>
    </row>
    <row r="28" spans="1:15" ht="12.75">
      <c r="A28" s="134" t="s">
        <v>216</v>
      </c>
      <c r="B28" s="138" t="s">
        <v>217</v>
      </c>
      <c r="C28" s="132" t="s">
        <v>20</v>
      </c>
      <c r="D28" s="131">
        <v>0</v>
      </c>
      <c r="E28" s="174">
        <v>0</v>
      </c>
      <c r="F28" s="73">
        <f>SUM(D28:E28)</f>
        <v>0</v>
      </c>
      <c r="G28" s="133">
        <v>0</v>
      </c>
      <c r="H28" s="135">
        <v>0</v>
      </c>
      <c r="I28" s="73">
        <f t="shared" si="7"/>
        <v>0</v>
      </c>
      <c r="J28" s="133">
        <v>22</v>
      </c>
      <c r="K28" s="135">
        <v>9</v>
      </c>
      <c r="L28" s="73">
        <f t="shared" si="2"/>
        <v>31</v>
      </c>
      <c r="M28" s="208">
        <f t="shared" si="4"/>
        <v>22</v>
      </c>
      <c r="N28" s="27">
        <f t="shared" si="5"/>
        <v>9</v>
      </c>
      <c r="O28" s="73">
        <f t="shared" si="3"/>
        <v>31</v>
      </c>
    </row>
    <row r="29" spans="1:52" s="137" customFormat="1" ht="13.5" customHeight="1">
      <c r="A29" s="134" t="s">
        <v>151</v>
      </c>
      <c r="B29" s="138" t="s">
        <v>168</v>
      </c>
      <c r="C29" s="132" t="s">
        <v>20</v>
      </c>
      <c r="D29" s="131">
        <v>4</v>
      </c>
      <c r="E29" s="174">
        <v>15</v>
      </c>
      <c r="F29" s="73">
        <f t="shared" si="6"/>
        <v>19</v>
      </c>
      <c r="G29" s="133">
        <v>4</v>
      </c>
      <c r="H29" s="135">
        <v>14</v>
      </c>
      <c r="I29" s="73">
        <f t="shared" si="7"/>
        <v>18</v>
      </c>
      <c r="J29" s="133">
        <v>14</v>
      </c>
      <c r="K29" s="135">
        <v>28</v>
      </c>
      <c r="L29" s="73">
        <f t="shared" si="2"/>
        <v>42</v>
      </c>
      <c r="M29" s="208">
        <f t="shared" si="4"/>
        <v>18</v>
      </c>
      <c r="N29" s="27">
        <f t="shared" si="5"/>
        <v>42</v>
      </c>
      <c r="O29" s="73">
        <f t="shared" si="3"/>
        <v>60</v>
      </c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1:15" ht="15.75" customHeight="1">
      <c r="A30" s="134" t="s">
        <v>29</v>
      </c>
      <c r="B30" s="138" t="s">
        <v>30</v>
      </c>
      <c r="C30" s="132" t="s">
        <v>20</v>
      </c>
      <c r="D30" s="131">
        <v>84</v>
      </c>
      <c r="E30" s="174">
        <v>69</v>
      </c>
      <c r="F30" s="73">
        <f>SUM(D30:E30)</f>
        <v>153</v>
      </c>
      <c r="G30" s="133">
        <v>85</v>
      </c>
      <c r="H30" s="135">
        <v>69</v>
      </c>
      <c r="I30" s="73">
        <f>SUM(G30:H30)</f>
        <v>154</v>
      </c>
      <c r="J30" s="133">
        <v>455</v>
      </c>
      <c r="K30" s="135">
        <v>290</v>
      </c>
      <c r="L30" s="73">
        <f t="shared" si="2"/>
        <v>745</v>
      </c>
      <c r="M30" s="208">
        <f t="shared" si="4"/>
        <v>540</v>
      </c>
      <c r="N30" s="27">
        <f t="shared" si="5"/>
        <v>359</v>
      </c>
      <c r="O30" s="73">
        <f t="shared" si="3"/>
        <v>899</v>
      </c>
    </row>
    <row r="31" spans="1:15" ht="13.5" thickBot="1">
      <c r="A31" s="134" t="s">
        <v>234</v>
      </c>
      <c r="B31" s="138" t="s">
        <v>165</v>
      </c>
      <c r="C31" s="328" t="s">
        <v>20</v>
      </c>
      <c r="D31" s="212">
        <v>0</v>
      </c>
      <c r="E31" s="213">
        <v>0</v>
      </c>
      <c r="F31" s="214">
        <f t="shared" si="6"/>
        <v>0</v>
      </c>
      <c r="G31" s="212">
        <v>0</v>
      </c>
      <c r="H31" s="213">
        <v>0</v>
      </c>
      <c r="I31" s="214">
        <f t="shared" si="7"/>
        <v>0</v>
      </c>
      <c r="J31" s="212">
        <v>74</v>
      </c>
      <c r="K31" s="213">
        <v>41</v>
      </c>
      <c r="L31" s="214">
        <f t="shared" si="2"/>
        <v>115</v>
      </c>
      <c r="M31" s="208">
        <f t="shared" si="4"/>
        <v>74</v>
      </c>
      <c r="N31" s="27">
        <f t="shared" si="5"/>
        <v>41</v>
      </c>
      <c r="O31" s="73">
        <f t="shared" si="3"/>
        <v>115</v>
      </c>
    </row>
    <row r="32" spans="1:15" ht="13.5" thickBot="1">
      <c r="A32" s="745" t="s">
        <v>31</v>
      </c>
      <c r="B32" s="745"/>
      <c r="C32" s="745"/>
      <c r="D32" s="96">
        <f aca="true" t="shared" si="8" ref="D32:O32">SUM(D13:D31)</f>
        <v>510</v>
      </c>
      <c r="E32" s="96">
        <f t="shared" si="8"/>
        <v>360</v>
      </c>
      <c r="F32" s="96">
        <f t="shared" si="8"/>
        <v>870</v>
      </c>
      <c r="G32" s="96">
        <f t="shared" si="8"/>
        <v>496</v>
      </c>
      <c r="H32" s="96">
        <f t="shared" si="8"/>
        <v>349</v>
      </c>
      <c r="I32" s="96">
        <f t="shared" si="8"/>
        <v>845</v>
      </c>
      <c r="J32" s="96">
        <f t="shared" si="8"/>
        <v>3183</v>
      </c>
      <c r="K32" s="96">
        <f t="shared" si="8"/>
        <v>2300</v>
      </c>
      <c r="L32" s="96">
        <f t="shared" si="8"/>
        <v>5483</v>
      </c>
      <c r="M32" s="96">
        <f t="shared" si="8"/>
        <v>3679</v>
      </c>
      <c r="N32" s="96">
        <f t="shared" si="8"/>
        <v>2649</v>
      </c>
      <c r="O32" s="96">
        <f t="shared" si="8"/>
        <v>6328</v>
      </c>
    </row>
    <row r="33" spans="1:15" ht="13.5" thickBot="1">
      <c r="A33" s="34"/>
      <c r="B33" s="34"/>
      <c r="C33" s="3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52" s="137" customFormat="1" ht="13.5" thickBot="1">
      <c r="A34" s="194" t="s">
        <v>32</v>
      </c>
      <c r="B34" s="195" t="s">
        <v>8</v>
      </c>
      <c r="C34" s="273" t="s">
        <v>9</v>
      </c>
      <c r="D34" s="141" t="s">
        <v>15</v>
      </c>
      <c r="E34" s="141" t="s">
        <v>16</v>
      </c>
      <c r="F34" s="123" t="s">
        <v>17</v>
      </c>
      <c r="G34" s="141" t="s">
        <v>15</v>
      </c>
      <c r="H34" s="141" t="s">
        <v>16</v>
      </c>
      <c r="I34" s="141" t="s">
        <v>17</v>
      </c>
      <c r="J34" s="141" t="s">
        <v>15</v>
      </c>
      <c r="K34" s="141" t="s">
        <v>16</v>
      </c>
      <c r="L34" s="141" t="s">
        <v>17</v>
      </c>
      <c r="M34" s="203" t="s">
        <v>15</v>
      </c>
      <c r="N34" s="128" t="s">
        <v>16</v>
      </c>
      <c r="O34" s="141" t="s">
        <v>17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</row>
    <row r="35" spans="1:52" s="137" customFormat="1" ht="10.5" customHeight="1">
      <c r="A35" s="329" t="s">
        <v>93</v>
      </c>
      <c r="B35" s="330" t="s">
        <v>19</v>
      </c>
      <c r="C35" s="122" t="s">
        <v>20</v>
      </c>
      <c r="D35" s="111">
        <v>0</v>
      </c>
      <c r="E35" s="594">
        <v>0</v>
      </c>
      <c r="F35" s="331">
        <f>SUM(D35:E35)</f>
        <v>0</v>
      </c>
      <c r="G35" s="595">
        <v>0</v>
      </c>
      <c r="H35" s="596">
        <v>0</v>
      </c>
      <c r="I35" s="331">
        <f aca="true" t="shared" si="9" ref="I35:I49">SUM(G35:H35)</f>
        <v>0</v>
      </c>
      <c r="J35" s="595">
        <v>0</v>
      </c>
      <c r="K35" s="596">
        <v>0</v>
      </c>
      <c r="L35" s="331">
        <f aca="true" t="shared" si="10" ref="L35:L49">SUM(J35:K35)</f>
        <v>0</v>
      </c>
      <c r="M35" s="208">
        <f>SUM(G35,J35)</f>
        <v>0</v>
      </c>
      <c r="N35" s="27">
        <f>SUM(H35,K35)</f>
        <v>0</v>
      </c>
      <c r="O35" s="18">
        <f>SUM(M35:N35)</f>
        <v>0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</row>
    <row r="36" spans="1:52" s="137" customFormat="1" ht="10.5" customHeight="1">
      <c r="A36" s="201" t="s">
        <v>34</v>
      </c>
      <c r="B36" s="17" t="s">
        <v>19</v>
      </c>
      <c r="C36" s="122" t="s">
        <v>20</v>
      </c>
      <c r="D36" s="597">
        <v>4</v>
      </c>
      <c r="E36" s="598">
        <v>8</v>
      </c>
      <c r="F36" s="23">
        <f aca="true" t="shared" si="11" ref="F36:F49">SUM(D36:E36)</f>
        <v>12</v>
      </c>
      <c r="G36" s="112">
        <v>3</v>
      </c>
      <c r="H36" s="22">
        <v>8</v>
      </c>
      <c r="I36" s="23">
        <f t="shared" si="9"/>
        <v>11</v>
      </c>
      <c r="J36" s="112">
        <v>0</v>
      </c>
      <c r="K36" s="22">
        <v>0</v>
      </c>
      <c r="L36" s="23">
        <f t="shared" si="10"/>
        <v>0</v>
      </c>
      <c r="M36" s="208">
        <f aca="true" t="shared" si="12" ref="M36:M49">SUM(G36,J36)</f>
        <v>3</v>
      </c>
      <c r="N36" s="27">
        <f aca="true" t="shared" si="13" ref="N36:N49">SUM(H36,K36)</f>
        <v>8</v>
      </c>
      <c r="O36" s="23">
        <f>SUM(M36:N36)</f>
        <v>11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1:52" s="137" customFormat="1" ht="12.75">
      <c r="A37" s="201" t="s">
        <v>35</v>
      </c>
      <c r="B37" s="17" t="s">
        <v>19</v>
      </c>
      <c r="C37" s="122" t="s">
        <v>20</v>
      </c>
      <c r="D37" s="597">
        <v>5</v>
      </c>
      <c r="E37" s="598">
        <v>6</v>
      </c>
      <c r="F37" s="23">
        <f t="shared" si="11"/>
        <v>11</v>
      </c>
      <c r="G37" s="112">
        <v>3</v>
      </c>
      <c r="H37" s="22">
        <v>4</v>
      </c>
      <c r="I37" s="23">
        <f t="shared" si="9"/>
        <v>7</v>
      </c>
      <c r="J37" s="112">
        <v>6</v>
      </c>
      <c r="K37" s="22">
        <v>8</v>
      </c>
      <c r="L37" s="23">
        <f t="shared" si="10"/>
        <v>14</v>
      </c>
      <c r="M37" s="208">
        <f t="shared" si="12"/>
        <v>9</v>
      </c>
      <c r="N37" s="27">
        <f t="shared" si="13"/>
        <v>12</v>
      </c>
      <c r="O37" s="23">
        <f aca="true" t="shared" si="14" ref="O37:O47">SUM(M37:N37)</f>
        <v>21</v>
      </c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</row>
    <row r="38" spans="1:52" s="137" customFormat="1" ht="12.75">
      <c r="A38" s="201" t="s">
        <v>94</v>
      </c>
      <c r="B38" s="17" t="s">
        <v>19</v>
      </c>
      <c r="C38" s="122" t="s">
        <v>20</v>
      </c>
      <c r="D38" s="597">
        <v>6</v>
      </c>
      <c r="E38" s="598">
        <v>18</v>
      </c>
      <c r="F38" s="23">
        <f t="shared" si="11"/>
        <v>24</v>
      </c>
      <c r="G38" s="112">
        <v>5</v>
      </c>
      <c r="H38" s="22">
        <v>15</v>
      </c>
      <c r="I38" s="23">
        <f t="shared" si="9"/>
        <v>20</v>
      </c>
      <c r="J38" s="112">
        <v>20</v>
      </c>
      <c r="K38" s="22">
        <v>15</v>
      </c>
      <c r="L38" s="23">
        <f t="shared" si="10"/>
        <v>35</v>
      </c>
      <c r="M38" s="208">
        <f t="shared" si="12"/>
        <v>25</v>
      </c>
      <c r="N38" s="27">
        <f t="shared" si="13"/>
        <v>30</v>
      </c>
      <c r="O38" s="23">
        <f t="shared" si="14"/>
        <v>55</v>
      </c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</row>
    <row r="39" spans="1:52" s="137" customFormat="1" ht="12.75">
      <c r="A39" s="201" t="s">
        <v>36</v>
      </c>
      <c r="B39" s="17" t="s">
        <v>19</v>
      </c>
      <c r="C39" s="122" t="s">
        <v>20</v>
      </c>
      <c r="D39" s="112">
        <v>0</v>
      </c>
      <c r="E39" s="22">
        <v>0</v>
      </c>
      <c r="F39" s="23">
        <f t="shared" si="11"/>
        <v>0</v>
      </c>
      <c r="G39" s="112">
        <v>0</v>
      </c>
      <c r="H39" s="22">
        <v>0</v>
      </c>
      <c r="I39" s="23">
        <f t="shared" si="9"/>
        <v>0</v>
      </c>
      <c r="J39" s="112">
        <v>0</v>
      </c>
      <c r="K39" s="22">
        <v>0</v>
      </c>
      <c r="L39" s="23">
        <f t="shared" si="10"/>
        <v>0</v>
      </c>
      <c r="M39" s="208">
        <f t="shared" si="12"/>
        <v>0</v>
      </c>
      <c r="N39" s="27">
        <f t="shared" si="13"/>
        <v>0</v>
      </c>
      <c r="O39" s="23">
        <f t="shared" si="14"/>
        <v>0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</row>
    <row r="40" spans="1:52" s="137" customFormat="1" ht="12.75">
      <c r="A40" s="201" t="s">
        <v>37</v>
      </c>
      <c r="B40" s="17" t="s">
        <v>19</v>
      </c>
      <c r="C40" s="122" t="s">
        <v>20</v>
      </c>
      <c r="D40" s="112">
        <v>12</v>
      </c>
      <c r="E40" s="22">
        <v>14</v>
      </c>
      <c r="F40" s="23">
        <f>SUM(D40:E40)</f>
        <v>26</v>
      </c>
      <c r="G40" s="112">
        <v>8</v>
      </c>
      <c r="H40" s="22">
        <v>11</v>
      </c>
      <c r="I40" s="23">
        <f>SUM(G40:H40)</f>
        <v>19</v>
      </c>
      <c r="J40" s="112">
        <v>10</v>
      </c>
      <c r="K40" s="22">
        <v>9</v>
      </c>
      <c r="L40" s="23">
        <f>SUM(J40:K40)</f>
        <v>19</v>
      </c>
      <c r="M40" s="208">
        <f>SUM(G40,J40)</f>
        <v>18</v>
      </c>
      <c r="N40" s="27">
        <f>SUM(H40,K40)</f>
        <v>20</v>
      </c>
      <c r="O40" s="23">
        <f>SUM(M40:N40)</f>
        <v>38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</row>
    <row r="41" spans="1:52" s="137" customFormat="1" ht="12.75">
      <c r="A41" s="201" t="s">
        <v>179</v>
      </c>
      <c r="B41" s="17" t="s">
        <v>19</v>
      </c>
      <c r="C41" s="122" t="s">
        <v>20</v>
      </c>
      <c r="D41" s="112">
        <v>12</v>
      </c>
      <c r="E41" s="22">
        <v>15</v>
      </c>
      <c r="F41" s="23">
        <f>SUM(D41:E41)</f>
        <v>27</v>
      </c>
      <c r="G41" s="112">
        <v>7</v>
      </c>
      <c r="H41" s="22">
        <v>13</v>
      </c>
      <c r="I41" s="23">
        <f>SUM(G41:H41)</f>
        <v>20</v>
      </c>
      <c r="J41" s="112">
        <v>17</v>
      </c>
      <c r="K41" s="22">
        <v>3</v>
      </c>
      <c r="L41" s="23">
        <f>SUM(J41:K41)</f>
        <v>20</v>
      </c>
      <c r="M41" s="208">
        <f>SUM(G41,J41)</f>
        <v>24</v>
      </c>
      <c r="N41" s="27">
        <f>SUM(H41,K41)</f>
        <v>16</v>
      </c>
      <c r="O41" s="23">
        <f>SUM(M41:N41)</f>
        <v>40</v>
      </c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</row>
    <row r="42" spans="1:52" s="599" customFormat="1" ht="22.5" customHeight="1">
      <c r="A42" s="154" t="s">
        <v>189</v>
      </c>
      <c r="B42" s="17" t="s">
        <v>25</v>
      </c>
      <c r="C42" s="122" t="s">
        <v>20</v>
      </c>
      <c r="D42" s="112">
        <v>0</v>
      </c>
      <c r="E42" s="22">
        <v>0</v>
      </c>
      <c r="F42" s="23">
        <f t="shared" si="11"/>
        <v>0</v>
      </c>
      <c r="G42" s="112">
        <v>4</v>
      </c>
      <c r="H42" s="22">
        <v>2</v>
      </c>
      <c r="I42" s="23">
        <f t="shared" si="9"/>
        <v>6</v>
      </c>
      <c r="J42" s="112">
        <v>3</v>
      </c>
      <c r="K42" s="22">
        <v>3</v>
      </c>
      <c r="L42" s="23">
        <f t="shared" si="10"/>
        <v>6</v>
      </c>
      <c r="M42" s="164">
        <f t="shared" si="12"/>
        <v>7</v>
      </c>
      <c r="N42" s="28">
        <f t="shared" si="13"/>
        <v>5</v>
      </c>
      <c r="O42" s="23">
        <f t="shared" si="14"/>
        <v>12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s="137" customFormat="1" ht="12.75" customHeight="1">
      <c r="A43" s="201" t="s">
        <v>39</v>
      </c>
      <c r="B43" s="17" t="s">
        <v>25</v>
      </c>
      <c r="C43" s="122" t="s">
        <v>20</v>
      </c>
      <c r="D43" s="112">
        <v>0</v>
      </c>
      <c r="E43" s="22">
        <v>0</v>
      </c>
      <c r="F43" s="23">
        <f t="shared" si="11"/>
        <v>0</v>
      </c>
      <c r="G43" s="112">
        <v>0</v>
      </c>
      <c r="H43" s="22">
        <v>0</v>
      </c>
      <c r="I43" s="23">
        <f t="shared" si="9"/>
        <v>0</v>
      </c>
      <c r="J43" s="112">
        <v>1</v>
      </c>
      <c r="K43" s="22">
        <v>1</v>
      </c>
      <c r="L43" s="23">
        <f t="shared" si="10"/>
        <v>2</v>
      </c>
      <c r="M43" s="164">
        <f t="shared" si="12"/>
        <v>1</v>
      </c>
      <c r="N43" s="28">
        <f t="shared" si="13"/>
        <v>1</v>
      </c>
      <c r="O43" s="23">
        <f t="shared" si="14"/>
        <v>2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</row>
    <row r="44" spans="1:52" s="137" customFormat="1" ht="12.75">
      <c r="A44" s="201" t="s">
        <v>40</v>
      </c>
      <c r="B44" s="17" t="s">
        <v>25</v>
      </c>
      <c r="C44" s="122" t="s">
        <v>20</v>
      </c>
      <c r="D44" s="112">
        <v>0</v>
      </c>
      <c r="E44" s="22">
        <v>0</v>
      </c>
      <c r="F44" s="23">
        <f t="shared" si="11"/>
        <v>0</v>
      </c>
      <c r="G44" s="112">
        <v>0</v>
      </c>
      <c r="H44" s="22">
        <v>0</v>
      </c>
      <c r="I44" s="23">
        <f t="shared" si="9"/>
        <v>0</v>
      </c>
      <c r="J44" s="112">
        <v>30</v>
      </c>
      <c r="K44" s="22">
        <v>11</v>
      </c>
      <c r="L44" s="23">
        <f t="shared" si="10"/>
        <v>41</v>
      </c>
      <c r="M44" s="164">
        <f t="shared" si="12"/>
        <v>30</v>
      </c>
      <c r="N44" s="28">
        <f t="shared" si="13"/>
        <v>11</v>
      </c>
      <c r="O44" s="23">
        <f t="shared" si="14"/>
        <v>41</v>
      </c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</row>
    <row r="45" spans="1:52" s="600" customFormat="1" ht="12.75">
      <c r="A45" s="201" t="s">
        <v>41</v>
      </c>
      <c r="B45" s="17" t="s">
        <v>25</v>
      </c>
      <c r="C45" s="122" t="s">
        <v>20</v>
      </c>
      <c r="D45" s="112">
        <v>0</v>
      </c>
      <c r="E45" s="22">
        <v>0</v>
      </c>
      <c r="F45" s="23">
        <f t="shared" si="11"/>
        <v>0</v>
      </c>
      <c r="G45" s="112">
        <v>0</v>
      </c>
      <c r="H45" s="22">
        <v>0</v>
      </c>
      <c r="I45" s="23">
        <f t="shared" si="9"/>
        <v>0</v>
      </c>
      <c r="J45" s="112">
        <v>8</v>
      </c>
      <c r="K45" s="22">
        <v>1</v>
      </c>
      <c r="L45" s="23">
        <f t="shared" si="10"/>
        <v>9</v>
      </c>
      <c r="M45" s="164">
        <f t="shared" si="12"/>
        <v>8</v>
      </c>
      <c r="N45" s="28">
        <f t="shared" si="13"/>
        <v>1</v>
      </c>
      <c r="O45" s="23">
        <f t="shared" si="14"/>
        <v>9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1:52" s="137" customFormat="1" ht="12.75">
      <c r="A46" s="154" t="s">
        <v>38</v>
      </c>
      <c r="B46" s="153" t="s">
        <v>30</v>
      </c>
      <c r="C46" s="601" t="s">
        <v>20</v>
      </c>
      <c r="D46" s="143">
        <v>0</v>
      </c>
      <c r="E46" s="25">
        <v>0</v>
      </c>
      <c r="F46" s="105">
        <f>SUM(D46:E46)</f>
        <v>0</v>
      </c>
      <c r="G46" s="143">
        <v>0</v>
      </c>
      <c r="H46" s="25">
        <v>0</v>
      </c>
      <c r="I46" s="105">
        <f>SUM(G46:H46)</f>
        <v>0</v>
      </c>
      <c r="J46" s="143">
        <v>19</v>
      </c>
      <c r="K46" s="25">
        <v>14</v>
      </c>
      <c r="L46" s="105">
        <f>SUM(J46:K46)</f>
        <v>33</v>
      </c>
      <c r="M46" s="164">
        <f t="shared" si="12"/>
        <v>19</v>
      </c>
      <c r="N46" s="28">
        <f t="shared" si="13"/>
        <v>14</v>
      </c>
      <c r="O46" s="105">
        <f>SUM(M46:N46)</f>
        <v>33</v>
      </c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1:15" s="136" customFormat="1" ht="12.75">
      <c r="A47" s="201" t="s">
        <v>198</v>
      </c>
      <c r="B47" s="17" t="s">
        <v>199</v>
      </c>
      <c r="C47" s="122" t="s">
        <v>20</v>
      </c>
      <c r="D47" s="112">
        <v>0</v>
      </c>
      <c r="E47" s="22">
        <v>0</v>
      </c>
      <c r="F47" s="23">
        <f t="shared" si="11"/>
        <v>0</v>
      </c>
      <c r="G47" s="112">
        <v>5</v>
      </c>
      <c r="H47" s="22">
        <v>11</v>
      </c>
      <c r="I47" s="23">
        <f t="shared" si="9"/>
        <v>16</v>
      </c>
      <c r="J47" s="112">
        <v>0</v>
      </c>
      <c r="K47" s="22">
        <v>0</v>
      </c>
      <c r="L47" s="23">
        <f t="shared" si="10"/>
        <v>0</v>
      </c>
      <c r="M47" s="164">
        <f t="shared" si="12"/>
        <v>5</v>
      </c>
      <c r="N47" s="28">
        <f t="shared" si="13"/>
        <v>11</v>
      </c>
      <c r="O47" s="23">
        <f t="shared" si="14"/>
        <v>16</v>
      </c>
    </row>
    <row r="48" spans="1:52" s="137" customFormat="1" ht="12.75">
      <c r="A48" s="201" t="s">
        <v>163</v>
      </c>
      <c r="B48" s="17" t="s">
        <v>212</v>
      </c>
      <c r="C48" s="122" t="s">
        <v>20</v>
      </c>
      <c r="D48" s="112">
        <v>0</v>
      </c>
      <c r="E48" s="22">
        <v>0</v>
      </c>
      <c r="F48" s="23">
        <f>SUM(D48:E48)</f>
        <v>0</v>
      </c>
      <c r="G48" s="112">
        <v>3</v>
      </c>
      <c r="H48" s="22">
        <v>2</v>
      </c>
      <c r="I48" s="23">
        <f t="shared" si="9"/>
        <v>5</v>
      </c>
      <c r="J48" s="112">
        <v>2</v>
      </c>
      <c r="K48" s="22">
        <v>2</v>
      </c>
      <c r="L48" s="23">
        <f t="shared" si="10"/>
        <v>4</v>
      </c>
      <c r="M48" s="164">
        <f t="shared" si="12"/>
        <v>5</v>
      </c>
      <c r="N48" s="28">
        <f t="shared" si="13"/>
        <v>4</v>
      </c>
      <c r="O48" s="23">
        <f>SUM(M48:N48)</f>
        <v>9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</row>
    <row r="49" spans="1:52" s="137" customFormat="1" ht="14.25" customHeight="1" thickBot="1">
      <c r="A49" s="199" t="s">
        <v>164</v>
      </c>
      <c r="B49" s="168" t="s">
        <v>212</v>
      </c>
      <c r="C49" s="602" t="s">
        <v>20</v>
      </c>
      <c r="D49" s="217">
        <v>0</v>
      </c>
      <c r="E49" s="126">
        <v>0</v>
      </c>
      <c r="F49" s="172">
        <f t="shared" si="11"/>
        <v>0</v>
      </c>
      <c r="G49" s="217">
        <v>7</v>
      </c>
      <c r="H49" s="126">
        <v>0</v>
      </c>
      <c r="I49" s="172">
        <f t="shared" si="9"/>
        <v>7</v>
      </c>
      <c r="J49" s="217">
        <v>5</v>
      </c>
      <c r="K49" s="126">
        <v>6</v>
      </c>
      <c r="L49" s="172">
        <f t="shared" si="10"/>
        <v>11</v>
      </c>
      <c r="M49" s="603">
        <f t="shared" si="12"/>
        <v>12</v>
      </c>
      <c r="N49" s="135">
        <f t="shared" si="13"/>
        <v>6</v>
      </c>
      <c r="O49" s="57">
        <f>SUM(M49:N49)</f>
        <v>18</v>
      </c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</row>
    <row r="50" spans="1:52" s="137" customFormat="1" ht="13.5" thickBot="1">
      <c r="A50" s="746" t="s">
        <v>31</v>
      </c>
      <c r="B50" s="746"/>
      <c r="C50" s="746"/>
      <c r="D50" s="271">
        <f aca="true" t="shared" si="15" ref="D50:N50">SUM(D35:D49)</f>
        <v>39</v>
      </c>
      <c r="E50" s="96">
        <f t="shared" si="15"/>
        <v>61</v>
      </c>
      <c r="F50" s="96">
        <f t="shared" si="15"/>
        <v>100</v>
      </c>
      <c r="G50" s="96">
        <f t="shared" si="15"/>
        <v>45</v>
      </c>
      <c r="H50" s="96">
        <f t="shared" si="15"/>
        <v>66</v>
      </c>
      <c r="I50" s="96">
        <f t="shared" si="15"/>
        <v>111</v>
      </c>
      <c r="J50" s="96">
        <f t="shared" si="15"/>
        <v>121</v>
      </c>
      <c r="K50" s="96">
        <f t="shared" si="15"/>
        <v>73</v>
      </c>
      <c r="L50" s="96">
        <f t="shared" si="15"/>
        <v>194</v>
      </c>
      <c r="M50" s="96">
        <f t="shared" si="15"/>
        <v>166</v>
      </c>
      <c r="N50" s="96">
        <f t="shared" si="15"/>
        <v>139</v>
      </c>
      <c r="O50" s="96">
        <f>SUM(O35:O49)</f>
        <v>305</v>
      </c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spans="1:52" s="332" customFormat="1" ht="13.5" thickBot="1">
      <c r="A51" s="145" t="s">
        <v>42</v>
      </c>
      <c r="B51" s="165" t="s">
        <v>47</v>
      </c>
      <c r="C51" s="145" t="s">
        <v>9</v>
      </c>
      <c r="D51" s="128" t="s">
        <v>15</v>
      </c>
      <c r="E51" s="128" t="s">
        <v>16</v>
      </c>
      <c r="F51" s="128" t="s">
        <v>17</v>
      </c>
      <c r="G51" s="128" t="s">
        <v>15</v>
      </c>
      <c r="H51" s="128" t="s">
        <v>16</v>
      </c>
      <c r="I51" s="128" t="s">
        <v>17</v>
      </c>
      <c r="J51" s="128" t="s">
        <v>15</v>
      </c>
      <c r="K51" s="128" t="s">
        <v>16</v>
      </c>
      <c r="L51" s="128" t="s">
        <v>17</v>
      </c>
      <c r="M51" s="203" t="s">
        <v>15</v>
      </c>
      <c r="N51" s="128" t="s">
        <v>16</v>
      </c>
      <c r="O51" s="141" t="s">
        <v>17</v>
      </c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</row>
    <row r="52" spans="1:52" s="137" customFormat="1" ht="13.5" thickBot="1">
      <c r="A52" s="604" t="s">
        <v>43</v>
      </c>
      <c r="B52" s="605" t="s">
        <v>25</v>
      </c>
      <c r="C52" s="606" t="s">
        <v>20</v>
      </c>
      <c r="D52" s="607">
        <v>0</v>
      </c>
      <c r="E52" s="124">
        <v>0</v>
      </c>
      <c r="F52" s="142">
        <f>SUM(D52:E52)</f>
        <v>0</v>
      </c>
      <c r="G52" s="227">
        <v>0</v>
      </c>
      <c r="H52" s="124">
        <v>0</v>
      </c>
      <c r="I52" s="142">
        <f>SUM(G52:H52)</f>
        <v>0</v>
      </c>
      <c r="J52" s="227">
        <v>2</v>
      </c>
      <c r="K52" s="124">
        <v>5</v>
      </c>
      <c r="L52" s="142">
        <f>SUM(J52:K52)</f>
        <v>7</v>
      </c>
      <c r="M52" s="208">
        <f>SUM(G52,J52)</f>
        <v>2</v>
      </c>
      <c r="N52" s="27">
        <f>SUM(H52,K52)</f>
        <v>5</v>
      </c>
      <c r="O52" s="608">
        <f>SUM(M52:N52)</f>
        <v>7</v>
      </c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1:52" s="137" customFormat="1" ht="13.5" thickBot="1">
      <c r="A53" s="745" t="s">
        <v>31</v>
      </c>
      <c r="B53" s="745"/>
      <c r="C53" s="745"/>
      <c r="D53" s="146">
        <f aca="true" t="shared" si="16" ref="D53:N53">SUM(D52:D52)</f>
        <v>0</v>
      </c>
      <c r="E53" s="146">
        <f t="shared" si="16"/>
        <v>0</v>
      </c>
      <c r="F53" s="146">
        <f t="shared" si="16"/>
        <v>0</v>
      </c>
      <c r="G53" s="146">
        <f t="shared" si="16"/>
        <v>0</v>
      </c>
      <c r="H53" s="146">
        <f t="shared" si="16"/>
        <v>0</v>
      </c>
      <c r="I53" s="146">
        <f t="shared" si="16"/>
        <v>0</v>
      </c>
      <c r="J53" s="146">
        <f t="shared" si="16"/>
        <v>2</v>
      </c>
      <c r="K53" s="146">
        <f t="shared" si="16"/>
        <v>5</v>
      </c>
      <c r="L53" s="146">
        <f t="shared" si="16"/>
        <v>7</v>
      </c>
      <c r="M53" s="274">
        <f t="shared" si="16"/>
        <v>2</v>
      </c>
      <c r="N53" s="146">
        <f t="shared" si="16"/>
        <v>5</v>
      </c>
      <c r="O53" s="146">
        <f>SUM(O52:O52)</f>
        <v>7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</row>
    <row r="54" spans="1:52" s="137" customFormat="1" ht="13.5" thickBot="1">
      <c r="A54" s="33"/>
      <c r="B54" s="33"/>
      <c r="C54" s="33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</row>
    <row r="55" spans="1:52" s="137" customFormat="1" ht="13.5" thickBot="1">
      <c r="A55" s="145" t="s">
        <v>44</v>
      </c>
      <c r="B55" s="165" t="s">
        <v>47</v>
      </c>
      <c r="C55" s="275" t="s">
        <v>9</v>
      </c>
      <c r="D55" s="128" t="s">
        <v>15</v>
      </c>
      <c r="E55" s="128" t="s">
        <v>16</v>
      </c>
      <c r="F55" s="128" t="s">
        <v>17</v>
      </c>
      <c r="G55" s="128" t="s">
        <v>15</v>
      </c>
      <c r="H55" s="128" t="s">
        <v>16</v>
      </c>
      <c r="I55" s="128" t="s">
        <v>17</v>
      </c>
      <c r="J55" s="128" t="s">
        <v>15</v>
      </c>
      <c r="K55" s="128" t="s">
        <v>16</v>
      </c>
      <c r="L55" s="128" t="s">
        <v>17</v>
      </c>
      <c r="M55" s="128" t="s">
        <v>15</v>
      </c>
      <c r="N55" s="128" t="s">
        <v>16</v>
      </c>
      <c r="O55" s="128" t="s">
        <v>17</v>
      </c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</row>
    <row r="56" spans="1:52" s="137" customFormat="1" ht="13.5" thickBot="1">
      <c r="A56" s="200" t="s">
        <v>37</v>
      </c>
      <c r="B56" s="118" t="s">
        <v>19</v>
      </c>
      <c r="C56" s="609" t="s">
        <v>20</v>
      </c>
      <c r="D56" s="607">
        <v>0</v>
      </c>
      <c r="E56" s="610">
        <v>0</v>
      </c>
      <c r="F56" s="611">
        <f>SUM(D56:E56)</f>
        <v>0</v>
      </c>
      <c r="G56" s="607">
        <v>0</v>
      </c>
      <c r="H56" s="610">
        <v>0</v>
      </c>
      <c r="I56" s="611">
        <f>SUM(G56:H56)</f>
        <v>0</v>
      </c>
      <c r="J56" s="607">
        <v>7</v>
      </c>
      <c r="K56" s="610">
        <v>9</v>
      </c>
      <c r="L56" s="331">
        <f>SUM(J56:K56)</f>
        <v>16</v>
      </c>
      <c r="M56" s="129">
        <f>SUM(G56,J56)</f>
        <v>7</v>
      </c>
      <c r="N56" s="27">
        <f>SUM(H56,K56)</f>
        <v>9</v>
      </c>
      <c r="O56" s="142">
        <f>SUM(M56:N56)</f>
        <v>16</v>
      </c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</row>
    <row r="57" spans="1:52" s="137" customFormat="1" ht="13.5" thickBot="1">
      <c r="A57" s="745" t="s">
        <v>31</v>
      </c>
      <c r="B57" s="745"/>
      <c r="C57" s="747"/>
      <c r="D57" s="146">
        <f aca="true" t="shared" si="17" ref="D57:O57">SUM(D56:D56)</f>
        <v>0</v>
      </c>
      <c r="E57" s="146">
        <f t="shared" si="17"/>
        <v>0</v>
      </c>
      <c r="F57" s="146">
        <f t="shared" si="17"/>
        <v>0</v>
      </c>
      <c r="G57" s="146">
        <f t="shared" si="17"/>
        <v>0</v>
      </c>
      <c r="H57" s="146">
        <f t="shared" si="17"/>
        <v>0</v>
      </c>
      <c r="I57" s="146">
        <f t="shared" si="17"/>
        <v>0</v>
      </c>
      <c r="J57" s="146">
        <f t="shared" si="17"/>
        <v>7</v>
      </c>
      <c r="K57" s="146">
        <f t="shared" si="17"/>
        <v>9</v>
      </c>
      <c r="L57" s="146">
        <f t="shared" si="17"/>
        <v>16</v>
      </c>
      <c r="M57" s="146">
        <f t="shared" si="17"/>
        <v>7</v>
      </c>
      <c r="N57" s="146">
        <f t="shared" si="17"/>
        <v>9</v>
      </c>
      <c r="O57" s="146">
        <f t="shared" si="17"/>
        <v>16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</row>
    <row r="58" spans="1:52" s="137" customFormat="1" ht="13.5" thickBot="1">
      <c r="A58" s="722" t="s">
        <v>45</v>
      </c>
      <c r="B58" s="722"/>
      <c r="C58" s="748"/>
      <c r="D58" s="100">
        <f aca="true" t="shared" si="18" ref="D58:O58">SUM(D32,D53,D50,D57)</f>
        <v>549</v>
      </c>
      <c r="E58" s="100">
        <f t="shared" si="18"/>
        <v>421</v>
      </c>
      <c r="F58" s="100">
        <f t="shared" si="18"/>
        <v>970</v>
      </c>
      <c r="G58" s="100">
        <f t="shared" si="18"/>
        <v>541</v>
      </c>
      <c r="H58" s="100">
        <f t="shared" si="18"/>
        <v>415</v>
      </c>
      <c r="I58" s="100">
        <f t="shared" si="18"/>
        <v>956</v>
      </c>
      <c r="J58" s="100">
        <f t="shared" si="18"/>
        <v>3313</v>
      </c>
      <c r="K58" s="100">
        <f t="shared" si="18"/>
        <v>2387</v>
      </c>
      <c r="L58" s="100">
        <f t="shared" si="18"/>
        <v>5700</v>
      </c>
      <c r="M58" s="100">
        <f t="shared" si="18"/>
        <v>3854</v>
      </c>
      <c r="N58" s="100">
        <f t="shared" si="18"/>
        <v>2802</v>
      </c>
      <c r="O58" s="100">
        <f t="shared" si="18"/>
        <v>6656</v>
      </c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</row>
    <row r="59" spans="1:52" s="137" customFormat="1" ht="13.5" thickBot="1">
      <c r="A59" s="32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</row>
    <row r="60" spans="1:15" ht="13.5" thickBot="1">
      <c r="A60" s="723" t="s">
        <v>46</v>
      </c>
      <c r="B60" s="724"/>
      <c r="C60" s="724"/>
      <c r="D60" s="724"/>
      <c r="E60" s="724"/>
      <c r="F60" s="749"/>
      <c r="G60" s="742" t="s">
        <v>6</v>
      </c>
      <c r="H60" s="743"/>
      <c r="I60" s="743"/>
      <c r="J60" s="743"/>
      <c r="K60" s="743"/>
      <c r="L60" s="743"/>
      <c r="M60" s="743"/>
      <c r="N60" s="743"/>
      <c r="O60" s="744"/>
    </row>
    <row r="61" spans="1:15" ht="13.5" thickBot="1">
      <c r="A61" s="202" t="s">
        <v>7</v>
      </c>
      <c r="B61" s="165" t="s">
        <v>47</v>
      </c>
      <c r="C61" s="145" t="s">
        <v>9</v>
      </c>
      <c r="D61" s="751" t="s">
        <v>10</v>
      </c>
      <c r="E61" s="752"/>
      <c r="F61" s="753"/>
      <c r="G61" s="751" t="s">
        <v>11</v>
      </c>
      <c r="H61" s="752"/>
      <c r="I61" s="753"/>
      <c r="J61" s="751" t="s">
        <v>12</v>
      </c>
      <c r="K61" s="752"/>
      <c r="L61" s="753"/>
      <c r="M61" s="751" t="s">
        <v>13</v>
      </c>
      <c r="N61" s="752"/>
      <c r="O61" s="753"/>
    </row>
    <row r="62" spans="1:15" ht="13.5" thickBot="1">
      <c r="A62" s="145" t="s">
        <v>14</v>
      </c>
      <c r="B62" s="127"/>
      <c r="C62" s="280"/>
      <c r="D62" s="284" t="s">
        <v>15</v>
      </c>
      <c r="E62" s="128" t="s">
        <v>16</v>
      </c>
      <c r="F62" s="128" t="s">
        <v>17</v>
      </c>
      <c r="G62" s="128" t="s">
        <v>15</v>
      </c>
      <c r="H62" s="128" t="s">
        <v>16</v>
      </c>
      <c r="I62" s="128" t="s">
        <v>17</v>
      </c>
      <c r="J62" s="203" t="s">
        <v>15</v>
      </c>
      <c r="K62" s="128" t="s">
        <v>16</v>
      </c>
      <c r="L62" s="128" t="s">
        <v>17</v>
      </c>
      <c r="M62" s="128" t="s">
        <v>15</v>
      </c>
      <c r="N62" s="128" t="s">
        <v>16</v>
      </c>
      <c r="O62" s="128" t="s">
        <v>17</v>
      </c>
    </row>
    <row r="63" spans="1:15" ht="12.75">
      <c r="A63" s="276" t="s">
        <v>149</v>
      </c>
      <c r="B63" s="277" t="s">
        <v>49</v>
      </c>
      <c r="C63" s="281" t="s">
        <v>20</v>
      </c>
      <c r="D63" s="285">
        <v>14</v>
      </c>
      <c r="E63" s="175">
        <v>21</v>
      </c>
      <c r="F63" s="125">
        <f aca="true" t="shared" si="19" ref="F63:F68">SUM(D63:E63)</f>
        <v>35</v>
      </c>
      <c r="G63" s="285">
        <v>14</v>
      </c>
      <c r="H63" s="147">
        <v>25</v>
      </c>
      <c r="I63" s="125">
        <f aca="true" t="shared" si="20" ref="I63:I68">SUM(G63:H63)</f>
        <v>39</v>
      </c>
      <c r="J63" s="285">
        <v>66</v>
      </c>
      <c r="K63" s="147">
        <v>152</v>
      </c>
      <c r="L63" s="125">
        <f aca="true" t="shared" si="21" ref="L63:L68">SUM(J63:K63)</f>
        <v>218</v>
      </c>
      <c r="M63" s="208">
        <f aca="true" t="shared" si="22" ref="M63:N68">SUM(G63,J63)</f>
        <v>80</v>
      </c>
      <c r="N63" s="27">
        <f t="shared" si="22"/>
        <v>177</v>
      </c>
      <c r="O63" s="125">
        <f aca="true" t="shared" si="23" ref="O63:O68">SUM(M63:N63)</f>
        <v>257</v>
      </c>
    </row>
    <row r="64" spans="1:15" ht="12.75">
      <c r="A64" s="149" t="s">
        <v>235</v>
      </c>
      <c r="B64" s="278" t="s">
        <v>167</v>
      </c>
      <c r="C64" s="282" t="s">
        <v>20</v>
      </c>
      <c r="D64" s="286">
        <v>0</v>
      </c>
      <c r="E64" s="163">
        <v>0</v>
      </c>
      <c r="F64" s="176">
        <f t="shared" si="19"/>
        <v>0</v>
      </c>
      <c r="G64" s="286">
        <v>0</v>
      </c>
      <c r="H64" s="16">
        <v>0</v>
      </c>
      <c r="I64" s="176">
        <f t="shared" si="20"/>
        <v>0</v>
      </c>
      <c r="J64" s="286">
        <v>103</v>
      </c>
      <c r="K64" s="16">
        <v>78</v>
      </c>
      <c r="L64" s="176">
        <f t="shared" si="21"/>
        <v>181</v>
      </c>
      <c r="M64" s="208">
        <f t="shared" si="22"/>
        <v>103</v>
      </c>
      <c r="N64" s="27">
        <f t="shared" si="22"/>
        <v>78</v>
      </c>
      <c r="O64" s="176">
        <f t="shared" si="23"/>
        <v>181</v>
      </c>
    </row>
    <row r="65" spans="1:15" ht="12.75">
      <c r="A65" s="149" t="s">
        <v>48</v>
      </c>
      <c r="B65" s="278" t="s">
        <v>49</v>
      </c>
      <c r="C65" s="282" t="s">
        <v>20</v>
      </c>
      <c r="D65" s="286">
        <v>55</v>
      </c>
      <c r="E65" s="163">
        <v>78</v>
      </c>
      <c r="F65" s="176">
        <f t="shared" si="19"/>
        <v>133</v>
      </c>
      <c r="G65" s="333">
        <v>54</v>
      </c>
      <c r="H65" s="334">
        <v>77</v>
      </c>
      <c r="I65" s="176">
        <f t="shared" si="20"/>
        <v>131</v>
      </c>
      <c r="J65" s="333">
        <v>530</v>
      </c>
      <c r="K65" s="334">
        <v>517</v>
      </c>
      <c r="L65" s="176">
        <f t="shared" si="21"/>
        <v>1047</v>
      </c>
      <c r="M65" s="208">
        <f t="shared" si="22"/>
        <v>584</v>
      </c>
      <c r="N65" s="27">
        <f t="shared" si="22"/>
        <v>594</v>
      </c>
      <c r="O65" s="176">
        <f t="shared" si="23"/>
        <v>1178</v>
      </c>
    </row>
    <row r="66" spans="1:15" ht="12.75" customHeight="1">
      <c r="A66" s="325" t="s">
        <v>236</v>
      </c>
      <c r="B66" s="278" t="s">
        <v>166</v>
      </c>
      <c r="C66" s="282" t="s">
        <v>20</v>
      </c>
      <c r="D66" s="286">
        <v>0</v>
      </c>
      <c r="E66" s="163">
        <v>0</v>
      </c>
      <c r="F66" s="176">
        <f t="shared" si="19"/>
        <v>0</v>
      </c>
      <c r="G66" s="286">
        <v>0</v>
      </c>
      <c r="H66" s="16">
        <v>0</v>
      </c>
      <c r="I66" s="176">
        <f t="shared" si="20"/>
        <v>0</v>
      </c>
      <c r="J66" s="286">
        <v>36</v>
      </c>
      <c r="K66" s="16">
        <v>14</v>
      </c>
      <c r="L66" s="176">
        <f t="shared" si="21"/>
        <v>50</v>
      </c>
      <c r="M66" s="208">
        <f t="shared" si="22"/>
        <v>36</v>
      </c>
      <c r="N66" s="27">
        <f t="shared" si="22"/>
        <v>14</v>
      </c>
      <c r="O66" s="176">
        <f t="shared" si="23"/>
        <v>50</v>
      </c>
    </row>
    <row r="67" spans="1:15" ht="12.75" customHeight="1">
      <c r="A67" s="201" t="s">
        <v>50</v>
      </c>
      <c r="B67" s="17" t="s">
        <v>51</v>
      </c>
      <c r="C67" s="122" t="s">
        <v>20</v>
      </c>
      <c r="D67" s="131">
        <v>72</v>
      </c>
      <c r="E67" s="164">
        <v>48</v>
      </c>
      <c r="F67" s="176">
        <f t="shared" si="19"/>
        <v>120</v>
      </c>
      <c r="G67" s="131">
        <v>71</v>
      </c>
      <c r="H67" s="28">
        <v>47</v>
      </c>
      <c r="I67" s="176">
        <f t="shared" si="20"/>
        <v>118</v>
      </c>
      <c r="J67" s="131">
        <v>302</v>
      </c>
      <c r="K67" s="28">
        <v>188</v>
      </c>
      <c r="L67" s="176">
        <f t="shared" si="21"/>
        <v>490</v>
      </c>
      <c r="M67" s="208">
        <f t="shared" si="22"/>
        <v>373</v>
      </c>
      <c r="N67" s="27">
        <f t="shared" si="22"/>
        <v>235</v>
      </c>
      <c r="O67" s="176">
        <f t="shared" si="23"/>
        <v>608</v>
      </c>
    </row>
    <row r="68" spans="1:15" ht="12.75" customHeight="1" thickBot="1">
      <c r="A68" s="279" t="s">
        <v>50</v>
      </c>
      <c r="B68" s="183" t="s">
        <v>244</v>
      </c>
      <c r="C68" s="283" t="s">
        <v>114</v>
      </c>
      <c r="D68" s="212">
        <v>9</v>
      </c>
      <c r="E68" s="287">
        <v>2</v>
      </c>
      <c r="F68" s="288">
        <f t="shared" si="19"/>
        <v>11</v>
      </c>
      <c r="G68" s="212">
        <v>9</v>
      </c>
      <c r="H68" s="213">
        <v>4</v>
      </c>
      <c r="I68" s="288">
        <f t="shared" si="20"/>
        <v>13</v>
      </c>
      <c r="J68" s="212">
        <v>173</v>
      </c>
      <c r="K68" s="213">
        <v>45</v>
      </c>
      <c r="L68" s="288">
        <f t="shared" si="21"/>
        <v>218</v>
      </c>
      <c r="M68" s="208">
        <f t="shared" si="22"/>
        <v>182</v>
      </c>
      <c r="N68" s="27">
        <f t="shared" si="22"/>
        <v>49</v>
      </c>
      <c r="O68" s="177">
        <f t="shared" si="23"/>
        <v>231</v>
      </c>
    </row>
    <row r="69" spans="1:15" ht="13.5" thickBot="1">
      <c r="A69" s="745" t="s">
        <v>31</v>
      </c>
      <c r="B69" s="745"/>
      <c r="C69" s="745"/>
      <c r="D69" s="178">
        <f aca="true" t="shared" si="24" ref="D69:O69">SUM(D63:D68)</f>
        <v>150</v>
      </c>
      <c r="E69" s="178">
        <f t="shared" si="24"/>
        <v>149</v>
      </c>
      <c r="F69" s="178">
        <f t="shared" si="24"/>
        <v>299</v>
      </c>
      <c r="G69" s="178">
        <f t="shared" si="24"/>
        <v>148</v>
      </c>
      <c r="H69" s="178">
        <f t="shared" si="24"/>
        <v>153</v>
      </c>
      <c r="I69" s="178">
        <f t="shared" si="24"/>
        <v>301</v>
      </c>
      <c r="J69" s="178">
        <f t="shared" si="24"/>
        <v>1210</v>
      </c>
      <c r="K69" s="178">
        <f t="shared" si="24"/>
        <v>994</v>
      </c>
      <c r="L69" s="178">
        <f t="shared" si="24"/>
        <v>2204</v>
      </c>
      <c r="M69" s="178">
        <f t="shared" si="24"/>
        <v>1358</v>
      </c>
      <c r="N69" s="178">
        <f t="shared" si="24"/>
        <v>1147</v>
      </c>
      <c r="O69" s="178">
        <f t="shared" si="24"/>
        <v>2505</v>
      </c>
    </row>
    <row r="70" spans="1:15" ht="13.5" thickBot="1">
      <c r="A70" s="33"/>
      <c r="B70" s="33"/>
      <c r="C70" s="33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</row>
    <row r="71" spans="1:15" ht="13.5" thickBot="1">
      <c r="A71" s="170" t="s">
        <v>42</v>
      </c>
      <c r="B71" s="165" t="s">
        <v>47</v>
      </c>
      <c r="C71" s="145" t="s">
        <v>9</v>
      </c>
      <c r="D71" s="128" t="s">
        <v>15</v>
      </c>
      <c r="E71" s="128" t="s">
        <v>16</v>
      </c>
      <c r="F71" s="128" t="s">
        <v>17</v>
      </c>
      <c r="G71" s="128" t="s">
        <v>15</v>
      </c>
      <c r="H71" s="128" t="s">
        <v>16</v>
      </c>
      <c r="I71" s="128" t="s">
        <v>17</v>
      </c>
      <c r="J71" s="128" t="s">
        <v>15</v>
      </c>
      <c r="K71" s="128" t="s">
        <v>16</v>
      </c>
      <c r="L71" s="128" t="s">
        <v>17</v>
      </c>
      <c r="M71" s="203" t="s">
        <v>15</v>
      </c>
      <c r="N71" s="128" t="s">
        <v>16</v>
      </c>
      <c r="O71" s="128" t="s">
        <v>17</v>
      </c>
    </row>
    <row r="72" spans="1:15" ht="12.75">
      <c r="A72" s="612" t="s">
        <v>52</v>
      </c>
      <c r="B72" s="17" t="s">
        <v>49</v>
      </c>
      <c r="C72" s="613" t="s">
        <v>20</v>
      </c>
      <c r="D72" s="112">
        <v>0</v>
      </c>
      <c r="E72" s="22">
        <v>0</v>
      </c>
      <c r="F72" s="23">
        <f>SUM(D72:E72)</f>
        <v>0</v>
      </c>
      <c r="G72" s="112">
        <v>0</v>
      </c>
      <c r="H72" s="22">
        <v>0</v>
      </c>
      <c r="I72" s="23">
        <f aca="true" t="shared" si="25" ref="I72:I81">SUM(G72:H72)</f>
        <v>0</v>
      </c>
      <c r="J72" s="112">
        <v>0</v>
      </c>
      <c r="K72" s="22">
        <v>0</v>
      </c>
      <c r="L72" s="23">
        <f aca="true" t="shared" si="26" ref="L72:L81">SUM(J72:K72)</f>
        <v>0</v>
      </c>
      <c r="M72" s="208">
        <f aca="true" t="shared" si="27" ref="M72:M81">SUM(G72,J72)</f>
        <v>0</v>
      </c>
      <c r="N72" s="27">
        <f aca="true" t="shared" si="28" ref="N72:N81">SUM(H72,K72)</f>
        <v>0</v>
      </c>
      <c r="O72" s="23">
        <f>SUM(M72:N72)</f>
        <v>0</v>
      </c>
    </row>
    <row r="73" spans="1:15" ht="12.75">
      <c r="A73" s="201" t="s">
        <v>53</v>
      </c>
      <c r="B73" s="17" t="s">
        <v>49</v>
      </c>
      <c r="C73" s="613" t="s">
        <v>20</v>
      </c>
      <c r="D73" s="112">
        <v>0</v>
      </c>
      <c r="E73" s="22">
        <v>0</v>
      </c>
      <c r="F73" s="23">
        <f>SUM(D73:E73)</f>
        <v>0</v>
      </c>
      <c r="G73" s="112">
        <v>3</v>
      </c>
      <c r="H73" s="22">
        <v>2</v>
      </c>
      <c r="I73" s="23">
        <f>SUM(G73:H73)</f>
        <v>5</v>
      </c>
      <c r="J73" s="112">
        <v>0</v>
      </c>
      <c r="K73" s="22">
        <v>0</v>
      </c>
      <c r="L73" s="23">
        <f t="shared" si="26"/>
        <v>0</v>
      </c>
      <c r="M73" s="208">
        <f t="shared" si="27"/>
        <v>3</v>
      </c>
      <c r="N73" s="27">
        <f t="shared" si="28"/>
        <v>2</v>
      </c>
      <c r="O73" s="23">
        <f aca="true" t="shared" si="29" ref="O73:O81">SUM(M73:N73)</f>
        <v>5</v>
      </c>
    </row>
    <row r="74" spans="1:15" ht="12.75">
      <c r="A74" s="201" t="s">
        <v>54</v>
      </c>
      <c r="B74" s="17" t="s">
        <v>49</v>
      </c>
      <c r="C74" s="613" t="s">
        <v>20</v>
      </c>
      <c r="D74" s="112">
        <v>0</v>
      </c>
      <c r="E74" s="22">
        <v>0</v>
      </c>
      <c r="F74" s="23">
        <f aca="true" t="shared" si="30" ref="F74:F80">SUM(D74:E74)</f>
        <v>0</v>
      </c>
      <c r="G74" s="112">
        <v>2</v>
      </c>
      <c r="H74" s="22">
        <v>2</v>
      </c>
      <c r="I74" s="23">
        <f t="shared" si="25"/>
        <v>4</v>
      </c>
      <c r="J74" s="112">
        <v>0</v>
      </c>
      <c r="K74" s="22">
        <v>0</v>
      </c>
      <c r="L74" s="23">
        <f t="shared" si="26"/>
        <v>0</v>
      </c>
      <c r="M74" s="208">
        <f t="shared" si="27"/>
        <v>2</v>
      </c>
      <c r="N74" s="27">
        <f t="shared" si="28"/>
        <v>2</v>
      </c>
      <c r="O74" s="23">
        <f t="shared" si="29"/>
        <v>4</v>
      </c>
    </row>
    <row r="75" spans="1:15" ht="12.75">
      <c r="A75" s="201" t="s">
        <v>55</v>
      </c>
      <c r="B75" s="17" t="s">
        <v>49</v>
      </c>
      <c r="C75" s="613" t="s">
        <v>20</v>
      </c>
      <c r="D75" s="112">
        <v>0</v>
      </c>
      <c r="E75" s="22">
        <v>0</v>
      </c>
      <c r="F75" s="23">
        <f t="shared" si="30"/>
        <v>0</v>
      </c>
      <c r="G75" s="112">
        <v>0</v>
      </c>
      <c r="H75" s="22">
        <v>3</v>
      </c>
      <c r="I75" s="23">
        <f t="shared" si="25"/>
        <v>3</v>
      </c>
      <c r="J75" s="112">
        <v>0</v>
      </c>
      <c r="K75" s="22">
        <v>0</v>
      </c>
      <c r="L75" s="23">
        <f t="shared" si="26"/>
        <v>0</v>
      </c>
      <c r="M75" s="208">
        <f t="shared" si="27"/>
        <v>0</v>
      </c>
      <c r="N75" s="27">
        <f t="shared" si="28"/>
        <v>3</v>
      </c>
      <c r="O75" s="23">
        <f t="shared" si="29"/>
        <v>3</v>
      </c>
    </row>
    <row r="76" spans="1:15" ht="12.75">
      <c r="A76" s="201" t="s">
        <v>56</v>
      </c>
      <c r="B76" s="17" t="s">
        <v>49</v>
      </c>
      <c r="C76" s="613" t="s">
        <v>20</v>
      </c>
      <c r="D76" s="112">
        <v>0</v>
      </c>
      <c r="E76" s="22">
        <v>0</v>
      </c>
      <c r="F76" s="23">
        <f t="shared" si="30"/>
        <v>0</v>
      </c>
      <c r="G76" s="112">
        <v>1</v>
      </c>
      <c r="H76" s="22">
        <v>1</v>
      </c>
      <c r="I76" s="23">
        <f t="shared" si="25"/>
        <v>2</v>
      </c>
      <c r="J76" s="112">
        <v>0</v>
      </c>
      <c r="K76" s="22">
        <v>0</v>
      </c>
      <c r="L76" s="23">
        <f t="shared" si="26"/>
        <v>0</v>
      </c>
      <c r="M76" s="208">
        <f t="shared" si="27"/>
        <v>1</v>
      </c>
      <c r="N76" s="27">
        <f t="shared" si="28"/>
        <v>1</v>
      </c>
      <c r="O76" s="55">
        <f t="shared" si="29"/>
        <v>2</v>
      </c>
    </row>
    <row r="77" spans="1:15" ht="12.75">
      <c r="A77" s="201" t="s">
        <v>57</v>
      </c>
      <c r="B77" s="17" t="s">
        <v>49</v>
      </c>
      <c r="C77" s="613" t="s">
        <v>20</v>
      </c>
      <c r="D77" s="112">
        <v>0</v>
      </c>
      <c r="E77" s="22">
        <v>0</v>
      </c>
      <c r="F77" s="23">
        <f>SUM(D77:E77)</f>
        <v>0</v>
      </c>
      <c r="G77" s="112">
        <v>0</v>
      </c>
      <c r="H77" s="22">
        <v>0</v>
      </c>
      <c r="I77" s="23">
        <f t="shared" si="25"/>
        <v>0</v>
      </c>
      <c r="J77" s="112">
        <v>0</v>
      </c>
      <c r="K77" s="22">
        <v>0</v>
      </c>
      <c r="L77" s="23">
        <f t="shared" si="26"/>
        <v>0</v>
      </c>
      <c r="M77" s="208">
        <f t="shared" si="27"/>
        <v>0</v>
      </c>
      <c r="N77" s="27">
        <f t="shared" si="28"/>
        <v>0</v>
      </c>
      <c r="O77" s="23">
        <f>SUM(M77:N77)</f>
        <v>0</v>
      </c>
    </row>
    <row r="78" spans="1:16" ht="12.75">
      <c r="A78" s="201" t="s">
        <v>207</v>
      </c>
      <c r="B78" s="17" t="s">
        <v>49</v>
      </c>
      <c r="C78" s="613" t="s">
        <v>20</v>
      </c>
      <c r="D78" s="112">
        <v>0</v>
      </c>
      <c r="E78" s="22">
        <v>0</v>
      </c>
      <c r="F78" s="23">
        <f>SUM(D78:E78)</f>
        <v>0</v>
      </c>
      <c r="G78" s="112">
        <v>3</v>
      </c>
      <c r="H78" s="22">
        <v>1</v>
      </c>
      <c r="I78" s="23">
        <f t="shared" si="25"/>
        <v>4</v>
      </c>
      <c r="J78" s="112">
        <v>0</v>
      </c>
      <c r="K78" s="22">
        <v>0</v>
      </c>
      <c r="L78" s="23">
        <f t="shared" si="26"/>
        <v>0</v>
      </c>
      <c r="M78" s="208">
        <f t="shared" si="27"/>
        <v>3</v>
      </c>
      <c r="N78" s="27">
        <f t="shared" si="28"/>
        <v>1</v>
      </c>
      <c r="O78" s="23">
        <f t="shared" si="29"/>
        <v>4</v>
      </c>
      <c r="P78" s="155"/>
    </row>
    <row r="79" spans="1:16" ht="12.75">
      <c r="A79" s="201" t="s">
        <v>58</v>
      </c>
      <c r="B79" s="17" t="s">
        <v>49</v>
      </c>
      <c r="C79" s="613" t="s">
        <v>20</v>
      </c>
      <c r="D79" s="112">
        <v>0</v>
      </c>
      <c r="E79" s="22">
        <v>0</v>
      </c>
      <c r="F79" s="23">
        <f>SUM(D79:E79)</f>
        <v>0</v>
      </c>
      <c r="G79" s="112">
        <v>3</v>
      </c>
      <c r="H79" s="22">
        <v>2</v>
      </c>
      <c r="I79" s="23">
        <f t="shared" si="25"/>
        <v>5</v>
      </c>
      <c r="J79" s="112">
        <v>0</v>
      </c>
      <c r="K79" s="22">
        <v>0</v>
      </c>
      <c r="L79" s="23">
        <f t="shared" si="26"/>
        <v>0</v>
      </c>
      <c r="M79" s="208">
        <f t="shared" si="27"/>
        <v>3</v>
      </c>
      <c r="N79" s="27">
        <f t="shared" si="28"/>
        <v>2</v>
      </c>
      <c r="O79" s="23">
        <f>SUM(M79:N79)</f>
        <v>5</v>
      </c>
      <c r="P79" s="155"/>
    </row>
    <row r="80" spans="1:15" ht="12.75">
      <c r="A80" s="201" t="s">
        <v>59</v>
      </c>
      <c r="B80" s="17" t="s">
        <v>51</v>
      </c>
      <c r="C80" s="613" t="s">
        <v>20</v>
      </c>
      <c r="D80" s="112">
        <v>0</v>
      </c>
      <c r="E80" s="22">
        <v>0</v>
      </c>
      <c r="F80" s="23">
        <f t="shared" si="30"/>
        <v>0</v>
      </c>
      <c r="G80" s="112">
        <v>0</v>
      </c>
      <c r="H80" s="22">
        <v>0</v>
      </c>
      <c r="I80" s="23">
        <f t="shared" si="25"/>
        <v>0</v>
      </c>
      <c r="J80" s="112">
        <v>0</v>
      </c>
      <c r="K80" s="22">
        <v>0</v>
      </c>
      <c r="L80" s="23">
        <f t="shared" si="26"/>
        <v>0</v>
      </c>
      <c r="M80" s="208">
        <f t="shared" si="27"/>
        <v>0</v>
      </c>
      <c r="N80" s="27">
        <f t="shared" si="28"/>
        <v>0</v>
      </c>
      <c r="O80" s="23">
        <f>SUM(M80:N80)</f>
        <v>0</v>
      </c>
    </row>
    <row r="81" spans="1:16" ht="13.5" thickBot="1">
      <c r="A81" s="199" t="s">
        <v>60</v>
      </c>
      <c r="B81" s="168" t="s">
        <v>49</v>
      </c>
      <c r="C81" s="614" t="s">
        <v>20</v>
      </c>
      <c r="D81" s="217">
        <v>0</v>
      </c>
      <c r="E81" s="615">
        <v>0</v>
      </c>
      <c r="F81" s="68">
        <f>SUM(D81:E81)</f>
        <v>0</v>
      </c>
      <c r="G81" s="616">
        <v>2</v>
      </c>
      <c r="H81" s="615">
        <v>0</v>
      </c>
      <c r="I81" s="172">
        <f t="shared" si="25"/>
        <v>2</v>
      </c>
      <c r="J81" s="616">
        <v>0</v>
      </c>
      <c r="K81" s="615">
        <v>0</v>
      </c>
      <c r="L81" s="68">
        <f t="shared" si="26"/>
        <v>0</v>
      </c>
      <c r="M81" s="208">
        <f t="shared" si="27"/>
        <v>2</v>
      </c>
      <c r="N81" s="27">
        <f t="shared" si="28"/>
        <v>0</v>
      </c>
      <c r="O81" s="57">
        <f t="shared" si="29"/>
        <v>2</v>
      </c>
      <c r="P81" s="155"/>
    </row>
    <row r="82" spans="1:15" ht="13.5" thickBot="1">
      <c r="A82" s="745" t="s">
        <v>31</v>
      </c>
      <c r="B82" s="745"/>
      <c r="C82" s="745"/>
      <c r="D82" s="148">
        <f aca="true" t="shared" si="31" ref="D82:O82">SUM(D72:D81)</f>
        <v>0</v>
      </c>
      <c r="E82" s="148">
        <f t="shared" si="31"/>
        <v>0</v>
      </c>
      <c r="F82" s="148">
        <f t="shared" si="31"/>
        <v>0</v>
      </c>
      <c r="G82" s="335">
        <f t="shared" si="31"/>
        <v>14</v>
      </c>
      <c r="H82" s="335">
        <f t="shared" si="31"/>
        <v>11</v>
      </c>
      <c r="I82" s="335">
        <f t="shared" si="31"/>
        <v>25</v>
      </c>
      <c r="J82" s="148">
        <f t="shared" si="31"/>
        <v>0</v>
      </c>
      <c r="K82" s="148">
        <f t="shared" si="31"/>
        <v>0</v>
      </c>
      <c r="L82" s="148">
        <f t="shared" si="31"/>
        <v>0</v>
      </c>
      <c r="M82" s="148">
        <f t="shared" si="31"/>
        <v>14</v>
      </c>
      <c r="N82" s="148">
        <f t="shared" si="31"/>
        <v>11</v>
      </c>
      <c r="O82" s="148">
        <f t="shared" si="31"/>
        <v>25</v>
      </c>
    </row>
    <row r="83" spans="1:15" ht="13.5" thickBot="1">
      <c r="A83" s="33"/>
      <c r="B83" s="33"/>
      <c r="C83" s="33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</row>
    <row r="84" spans="1:15" ht="13.5" thickBot="1">
      <c r="A84" s="98" t="s">
        <v>32</v>
      </c>
      <c r="B84" s="165" t="s">
        <v>47</v>
      </c>
      <c r="C84" s="145" t="s">
        <v>9</v>
      </c>
      <c r="D84" s="117" t="s">
        <v>15</v>
      </c>
      <c r="E84" s="117" t="s">
        <v>16</v>
      </c>
      <c r="F84" s="117" t="s">
        <v>17</v>
      </c>
      <c r="G84" s="117" t="s">
        <v>15</v>
      </c>
      <c r="H84" s="117" t="s">
        <v>16</v>
      </c>
      <c r="I84" s="117" t="s">
        <v>17</v>
      </c>
      <c r="J84" s="117" t="s">
        <v>15</v>
      </c>
      <c r="K84" s="117" t="s">
        <v>16</v>
      </c>
      <c r="L84" s="117" t="s">
        <v>17</v>
      </c>
      <c r="M84" s="292" t="s">
        <v>15</v>
      </c>
      <c r="N84" s="95" t="s">
        <v>16</v>
      </c>
      <c r="O84" s="117" t="s">
        <v>17</v>
      </c>
    </row>
    <row r="85" spans="1:15" ht="12.75">
      <c r="A85" s="200" t="s">
        <v>170</v>
      </c>
      <c r="B85" s="118" t="s">
        <v>49</v>
      </c>
      <c r="C85" s="336" t="s">
        <v>20</v>
      </c>
      <c r="D85" s="111">
        <v>0</v>
      </c>
      <c r="E85" s="59">
        <v>0</v>
      </c>
      <c r="F85" s="18">
        <f>SUM(D85:E85)</f>
        <v>0</v>
      </c>
      <c r="G85" s="111">
        <v>0</v>
      </c>
      <c r="H85" s="59">
        <v>0</v>
      </c>
      <c r="I85" s="18">
        <f>SUM(G85:H85)</f>
        <v>0</v>
      </c>
      <c r="J85" s="114">
        <v>1</v>
      </c>
      <c r="K85" s="13">
        <v>0</v>
      </c>
      <c r="L85" s="18">
        <f>SUM(J85:K85)</f>
        <v>1</v>
      </c>
      <c r="M85" s="208">
        <f>SUM(G85,J85)</f>
        <v>1</v>
      </c>
      <c r="N85" s="27">
        <f>SUM(H85,K85)</f>
        <v>0</v>
      </c>
      <c r="O85" s="18">
        <f>SUM(M85:N85)</f>
        <v>1</v>
      </c>
    </row>
    <row r="86" spans="1:15" ht="13.5" thickBot="1">
      <c r="A86" s="617" t="s">
        <v>204</v>
      </c>
      <c r="B86" s="168" t="s">
        <v>51</v>
      </c>
      <c r="C86" s="618" t="s">
        <v>20</v>
      </c>
      <c r="D86" s="619">
        <v>0</v>
      </c>
      <c r="E86" s="620">
        <v>0</v>
      </c>
      <c r="F86" s="172">
        <f>SUM(D86:E86)</f>
        <v>0</v>
      </c>
      <c r="G86" s="182">
        <v>0</v>
      </c>
      <c r="H86" s="171">
        <v>0</v>
      </c>
      <c r="I86" s="172">
        <f>SUM(G86:H86)</f>
        <v>0</v>
      </c>
      <c r="J86" s="182">
        <v>7</v>
      </c>
      <c r="K86" s="171">
        <v>4</v>
      </c>
      <c r="L86" s="172">
        <f>SUM(J86:K86)</f>
        <v>11</v>
      </c>
      <c r="M86" s="208">
        <f>SUM(G86,J86)</f>
        <v>7</v>
      </c>
      <c r="N86" s="27">
        <f>SUM(H86,K86)</f>
        <v>4</v>
      </c>
      <c r="O86" s="172">
        <f>SUM(M86:N86)</f>
        <v>11</v>
      </c>
    </row>
    <row r="87" spans="1:15" ht="13.5" thickBot="1">
      <c r="A87" s="787" t="s">
        <v>31</v>
      </c>
      <c r="B87" s="788"/>
      <c r="C87" s="788"/>
      <c r="D87" s="252">
        <f>SUM(D85:D86)</f>
        <v>0</v>
      </c>
      <c r="E87" s="252">
        <f aca="true" t="shared" si="32" ref="E87:O87">SUM(E85:E86)</f>
        <v>0</v>
      </c>
      <c r="F87" s="101">
        <f t="shared" si="32"/>
        <v>0</v>
      </c>
      <c r="G87" s="291">
        <f t="shared" si="32"/>
        <v>0</v>
      </c>
      <c r="H87" s="179">
        <f t="shared" si="32"/>
        <v>0</v>
      </c>
      <c r="I87" s="179">
        <f t="shared" si="32"/>
        <v>0</v>
      </c>
      <c r="J87" s="252">
        <f t="shared" si="32"/>
        <v>8</v>
      </c>
      <c r="K87" s="252">
        <f t="shared" si="32"/>
        <v>4</v>
      </c>
      <c r="L87" s="101">
        <f t="shared" si="32"/>
        <v>12</v>
      </c>
      <c r="M87" s="291">
        <f t="shared" si="32"/>
        <v>8</v>
      </c>
      <c r="N87" s="179">
        <f t="shared" si="32"/>
        <v>4</v>
      </c>
      <c r="O87" s="101">
        <f t="shared" si="32"/>
        <v>12</v>
      </c>
    </row>
    <row r="88" spans="1:15" ht="13.5" thickBot="1">
      <c r="A88" s="789" t="s">
        <v>45</v>
      </c>
      <c r="B88" s="790"/>
      <c r="C88" s="790"/>
      <c r="D88" s="180">
        <f aca="true" t="shared" si="33" ref="D88:O88">SUM(D69,D82,D87)</f>
        <v>150</v>
      </c>
      <c r="E88" s="180">
        <f t="shared" si="33"/>
        <v>149</v>
      </c>
      <c r="F88" s="180">
        <f t="shared" si="33"/>
        <v>299</v>
      </c>
      <c r="G88" s="180">
        <f t="shared" si="33"/>
        <v>162</v>
      </c>
      <c r="H88" s="180">
        <f t="shared" si="33"/>
        <v>164</v>
      </c>
      <c r="I88" s="180">
        <f t="shared" si="33"/>
        <v>326</v>
      </c>
      <c r="J88" s="180">
        <f t="shared" si="33"/>
        <v>1218</v>
      </c>
      <c r="K88" s="180">
        <f t="shared" si="33"/>
        <v>998</v>
      </c>
      <c r="L88" s="180">
        <f t="shared" si="33"/>
        <v>2216</v>
      </c>
      <c r="M88" s="180">
        <f t="shared" si="33"/>
        <v>1380</v>
      </c>
      <c r="N88" s="180">
        <f t="shared" si="33"/>
        <v>1162</v>
      </c>
      <c r="O88" s="180">
        <f t="shared" si="33"/>
        <v>2542</v>
      </c>
    </row>
    <row r="89" ht="15.75" thickBot="1">
      <c r="A89" s="42"/>
    </row>
    <row r="90" spans="1:15" ht="13.5" thickBot="1">
      <c r="A90" s="712" t="s">
        <v>62</v>
      </c>
      <c r="B90" s="712"/>
      <c r="C90" s="712"/>
      <c r="D90" s="712"/>
      <c r="E90" s="712"/>
      <c r="F90" s="712"/>
      <c r="G90" s="713" t="s">
        <v>6</v>
      </c>
      <c r="H90" s="713"/>
      <c r="I90" s="713"/>
      <c r="J90" s="713"/>
      <c r="K90" s="713"/>
      <c r="L90" s="713"/>
      <c r="M90" s="713"/>
      <c r="N90" s="713"/>
      <c r="O90" s="713"/>
    </row>
    <row r="91" spans="1:15" ht="13.5" thickBot="1">
      <c r="A91" s="145" t="s">
        <v>7</v>
      </c>
      <c r="B91" s="714" t="s">
        <v>47</v>
      </c>
      <c r="C91" s="716" t="s">
        <v>9</v>
      </c>
      <c r="D91" s="718" t="s">
        <v>10</v>
      </c>
      <c r="E91" s="718"/>
      <c r="F91" s="718"/>
      <c r="G91" s="718" t="s">
        <v>11</v>
      </c>
      <c r="H91" s="718"/>
      <c r="I91" s="718"/>
      <c r="J91" s="718" t="s">
        <v>12</v>
      </c>
      <c r="K91" s="718"/>
      <c r="L91" s="718"/>
      <c r="M91" s="718" t="s">
        <v>13</v>
      </c>
      <c r="N91" s="718"/>
      <c r="O91" s="718"/>
    </row>
    <row r="92" spans="1:15" ht="13.5" thickBot="1">
      <c r="A92" s="145" t="s">
        <v>14</v>
      </c>
      <c r="B92" s="715"/>
      <c r="C92" s="717"/>
      <c r="D92" s="128" t="s">
        <v>15</v>
      </c>
      <c r="E92" s="128" t="s">
        <v>16</v>
      </c>
      <c r="F92" s="128" t="s">
        <v>17</v>
      </c>
      <c r="G92" s="128" t="s">
        <v>15</v>
      </c>
      <c r="H92" s="128" t="s">
        <v>16</v>
      </c>
      <c r="I92" s="128" t="s">
        <v>17</v>
      </c>
      <c r="J92" s="128" t="s">
        <v>15</v>
      </c>
      <c r="K92" s="128" t="s">
        <v>16</v>
      </c>
      <c r="L92" s="128" t="s">
        <v>17</v>
      </c>
      <c r="M92" s="128" t="s">
        <v>15</v>
      </c>
      <c r="N92" s="128" t="s">
        <v>16</v>
      </c>
      <c r="O92" s="128" t="s">
        <v>17</v>
      </c>
    </row>
    <row r="93" spans="1:15" ht="12.75">
      <c r="A93" s="329" t="s">
        <v>24</v>
      </c>
      <c r="B93" s="330" t="s">
        <v>63</v>
      </c>
      <c r="C93" s="337" t="s">
        <v>64</v>
      </c>
      <c r="D93" s="111">
        <v>9</v>
      </c>
      <c r="E93" s="59">
        <v>9</v>
      </c>
      <c r="F93" s="331">
        <f aca="true" t="shared" si="34" ref="F93:F100">SUM(D93:E93)</f>
        <v>18</v>
      </c>
      <c r="G93" s="111">
        <v>7</v>
      </c>
      <c r="H93" s="59">
        <v>11</v>
      </c>
      <c r="I93" s="331">
        <f>SUM(G93:H93)</f>
        <v>18</v>
      </c>
      <c r="J93" s="111">
        <v>71</v>
      </c>
      <c r="K93" s="59">
        <v>87</v>
      </c>
      <c r="L93" s="18">
        <f>SUM(J93:K93)</f>
        <v>158</v>
      </c>
      <c r="M93" s="208">
        <f>SUM(G93,J93)</f>
        <v>78</v>
      </c>
      <c r="N93" s="27">
        <f>SUM(H93,K93)</f>
        <v>98</v>
      </c>
      <c r="O93" s="331">
        <f aca="true" t="shared" si="35" ref="O93:O100">SUM(M93:N93)</f>
        <v>176</v>
      </c>
    </row>
    <row r="94" spans="1:15" ht="13.5" customHeight="1">
      <c r="A94" s="201" t="s">
        <v>65</v>
      </c>
      <c r="B94" s="17" t="s">
        <v>158</v>
      </c>
      <c r="C94" s="6" t="s">
        <v>64</v>
      </c>
      <c r="D94" s="112">
        <v>0</v>
      </c>
      <c r="E94" s="22">
        <v>0</v>
      </c>
      <c r="F94" s="23">
        <f t="shared" si="34"/>
        <v>0</v>
      </c>
      <c r="G94" s="112">
        <v>0</v>
      </c>
      <c r="H94" s="22">
        <v>0</v>
      </c>
      <c r="I94" s="23">
        <f aca="true" t="shared" si="36" ref="I94:I100">SUM(G94:H94)</f>
        <v>0</v>
      </c>
      <c r="J94" s="112">
        <v>11</v>
      </c>
      <c r="K94" s="22">
        <v>15</v>
      </c>
      <c r="L94" s="55">
        <f aca="true" t="shared" si="37" ref="L94:L100">SUM(J94:K94)</f>
        <v>26</v>
      </c>
      <c r="M94" s="208">
        <f aca="true" t="shared" si="38" ref="M94:M100">SUM(G94,J94)</f>
        <v>11</v>
      </c>
      <c r="N94" s="27">
        <f aca="true" t="shared" si="39" ref="N94:N99">SUM(H94,K94)</f>
        <v>15</v>
      </c>
      <c r="O94" s="23">
        <f t="shared" si="35"/>
        <v>26</v>
      </c>
    </row>
    <row r="95" spans="1:15" ht="13.5" customHeight="1">
      <c r="A95" s="201" t="s">
        <v>254</v>
      </c>
      <c r="B95" s="17" t="s">
        <v>67</v>
      </c>
      <c r="C95" s="7" t="s">
        <v>64</v>
      </c>
      <c r="D95" s="112">
        <v>0</v>
      </c>
      <c r="E95" s="22">
        <v>0</v>
      </c>
      <c r="F95" s="23">
        <f t="shared" si="34"/>
        <v>0</v>
      </c>
      <c r="G95" s="112">
        <v>0</v>
      </c>
      <c r="H95" s="22">
        <v>0</v>
      </c>
      <c r="I95" s="23">
        <f>SUM(G95:H95)</f>
        <v>0</v>
      </c>
      <c r="J95" s="112">
        <v>501</v>
      </c>
      <c r="K95" s="22">
        <v>564</v>
      </c>
      <c r="L95" s="55">
        <f>SUM(J95:K95)</f>
        <v>1065</v>
      </c>
      <c r="M95" s="208">
        <f>SUM(G95,J95)</f>
        <v>501</v>
      </c>
      <c r="N95" s="27">
        <f>SUM(H95,K95)</f>
        <v>564</v>
      </c>
      <c r="O95" s="23">
        <f>SUM(M95:N95)</f>
        <v>1065</v>
      </c>
    </row>
    <row r="96" spans="1:15" ht="12.75">
      <c r="A96" s="201" t="s">
        <v>66</v>
      </c>
      <c r="B96" s="17" t="s">
        <v>67</v>
      </c>
      <c r="C96" s="7" t="s">
        <v>64</v>
      </c>
      <c r="D96" s="112">
        <v>62</v>
      </c>
      <c r="E96" s="22">
        <v>89</v>
      </c>
      <c r="F96" s="23">
        <f t="shared" si="34"/>
        <v>151</v>
      </c>
      <c r="G96" s="112">
        <v>64</v>
      </c>
      <c r="H96" s="22">
        <v>89</v>
      </c>
      <c r="I96" s="23">
        <f t="shared" si="36"/>
        <v>153</v>
      </c>
      <c r="J96" s="112">
        <v>0</v>
      </c>
      <c r="K96" s="22">
        <v>0</v>
      </c>
      <c r="L96" s="55">
        <f t="shared" si="37"/>
        <v>0</v>
      </c>
      <c r="M96" s="208">
        <f t="shared" si="38"/>
        <v>64</v>
      </c>
      <c r="N96" s="27">
        <f t="shared" si="39"/>
        <v>89</v>
      </c>
      <c r="O96" s="23">
        <f t="shared" si="35"/>
        <v>153</v>
      </c>
    </row>
    <row r="97" spans="1:15" ht="12.75">
      <c r="A97" s="199" t="s">
        <v>69</v>
      </c>
      <c r="B97" s="168" t="s">
        <v>68</v>
      </c>
      <c r="C97" s="6" t="s">
        <v>64</v>
      </c>
      <c r="D97" s="112">
        <v>7</v>
      </c>
      <c r="E97" s="22">
        <v>4</v>
      </c>
      <c r="F97" s="23">
        <f t="shared" si="34"/>
        <v>11</v>
      </c>
      <c r="G97" s="112">
        <v>10</v>
      </c>
      <c r="H97" s="22">
        <v>4</v>
      </c>
      <c r="I97" s="23">
        <f>SUM(G97:H97)</f>
        <v>14</v>
      </c>
      <c r="J97" s="112">
        <v>33</v>
      </c>
      <c r="K97" s="22">
        <v>30</v>
      </c>
      <c r="L97" s="55">
        <f>SUM(J97:K97)</f>
        <v>63</v>
      </c>
      <c r="M97" s="208">
        <f t="shared" si="38"/>
        <v>43</v>
      </c>
      <c r="N97" s="27">
        <f t="shared" si="39"/>
        <v>34</v>
      </c>
      <c r="O97" s="23">
        <f t="shared" si="35"/>
        <v>77</v>
      </c>
    </row>
    <row r="98" spans="1:16" ht="12.75">
      <c r="A98" s="201" t="s">
        <v>70</v>
      </c>
      <c r="B98" s="17" t="s">
        <v>68</v>
      </c>
      <c r="C98" s="7" t="s">
        <v>64</v>
      </c>
      <c r="D98" s="112">
        <v>11</v>
      </c>
      <c r="E98" s="22">
        <v>10</v>
      </c>
      <c r="F98" s="23">
        <f t="shared" si="34"/>
        <v>21</v>
      </c>
      <c r="G98" s="112">
        <v>13</v>
      </c>
      <c r="H98" s="22">
        <v>9</v>
      </c>
      <c r="I98" s="23">
        <f t="shared" si="36"/>
        <v>22</v>
      </c>
      <c r="J98" s="112">
        <v>130</v>
      </c>
      <c r="K98" s="22">
        <v>113</v>
      </c>
      <c r="L98" s="55">
        <f t="shared" si="37"/>
        <v>243</v>
      </c>
      <c r="M98" s="208">
        <f t="shared" si="38"/>
        <v>143</v>
      </c>
      <c r="N98" s="27">
        <f t="shared" si="39"/>
        <v>122</v>
      </c>
      <c r="O98" s="23">
        <f t="shared" si="35"/>
        <v>265</v>
      </c>
      <c r="P98" s="155"/>
    </row>
    <row r="99" spans="1:16" ht="12.75">
      <c r="A99" s="200" t="s">
        <v>71</v>
      </c>
      <c r="B99" s="118" t="s">
        <v>68</v>
      </c>
      <c r="C99" s="6" t="s">
        <v>64</v>
      </c>
      <c r="D99" s="63">
        <v>1</v>
      </c>
      <c r="E99" s="19">
        <v>0</v>
      </c>
      <c r="F99" s="23">
        <f t="shared" si="34"/>
        <v>1</v>
      </c>
      <c r="G99" s="63">
        <v>0</v>
      </c>
      <c r="H99" s="19">
        <v>0</v>
      </c>
      <c r="I99" s="23">
        <f>SUM(G99:H99)</f>
        <v>0</v>
      </c>
      <c r="J99" s="63">
        <v>35</v>
      </c>
      <c r="K99" s="19">
        <v>14</v>
      </c>
      <c r="L99" s="55">
        <f t="shared" si="37"/>
        <v>49</v>
      </c>
      <c r="M99" s="208">
        <f t="shared" si="38"/>
        <v>35</v>
      </c>
      <c r="N99" s="27">
        <f t="shared" si="39"/>
        <v>14</v>
      </c>
      <c r="O99" s="23">
        <f t="shared" si="35"/>
        <v>49</v>
      </c>
      <c r="P99" s="155"/>
    </row>
    <row r="100" spans="1:16" ht="13.5" thickBot="1">
      <c r="A100" s="199" t="s">
        <v>72</v>
      </c>
      <c r="B100" s="168" t="s">
        <v>68</v>
      </c>
      <c r="C100" s="338" t="s">
        <v>64</v>
      </c>
      <c r="D100" s="217">
        <v>7</v>
      </c>
      <c r="E100" s="126">
        <v>3</v>
      </c>
      <c r="F100" s="68">
        <f t="shared" si="34"/>
        <v>10</v>
      </c>
      <c r="G100" s="217">
        <v>7</v>
      </c>
      <c r="H100" s="126">
        <v>3</v>
      </c>
      <c r="I100" s="68">
        <f t="shared" si="36"/>
        <v>10</v>
      </c>
      <c r="J100" s="217">
        <v>43</v>
      </c>
      <c r="K100" s="126">
        <v>54</v>
      </c>
      <c r="L100" s="68">
        <f t="shared" si="37"/>
        <v>97</v>
      </c>
      <c r="M100" s="208">
        <f t="shared" si="38"/>
        <v>50</v>
      </c>
      <c r="N100" s="27">
        <f>SUM(H100,K100)</f>
        <v>57</v>
      </c>
      <c r="O100" s="57">
        <f t="shared" si="35"/>
        <v>107</v>
      </c>
      <c r="P100" s="155"/>
    </row>
    <row r="101" spans="1:16" ht="13.5" thickBot="1">
      <c r="A101" s="756" t="s">
        <v>31</v>
      </c>
      <c r="B101" s="756"/>
      <c r="C101" s="756"/>
      <c r="D101" s="144">
        <f aca="true" t="shared" si="40" ref="D101:O101">SUM(D93:D100)</f>
        <v>97</v>
      </c>
      <c r="E101" s="144">
        <f t="shared" si="40"/>
        <v>115</v>
      </c>
      <c r="F101" s="144">
        <f t="shared" si="40"/>
        <v>212</v>
      </c>
      <c r="G101" s="144">
        <f t="shared" si="40"/>
        <v>101</v>
      </c>
      <c r="H101" s="144">
        <f t="shared" si="40"/>
        <v>116</v>
      </c>
      <c r="I101" s="144">
        <f t="shared" si="40"/>
        <v>217</v>
      </c>
      <c r="J101" s="144">
        <f t="shared" si="40"/>
        <v>824</v>
      </c>
      <c r="K101" s="144">
        <f t="shared" si="40"/>
        <v>877</v>
      </c>
      <c r="L101" s="144">
        <f t="shared" si="40"/>
        <v>1701</v>
      </c>
      <c r="M101" s="144">
        <f t="shared" si="40"/>
        <v>925</v>
      </c>
      <c r="N101" s="144">
        <f t="shared" si="40"/>
        <v>993</v>
      </c>
      <c r="O101" s="144">
        <f t="shared" si="40"/>
        <v>1918</v>
      </c>
      <c r="P101" s="155"/>
    </row>
    <row r="102" spans="1:16" ht="13.5" thickBot="1">
      <c r="A102" s="33"/>
      <c r="B102" s="33"/>
      <c r="C102" s="33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55"/>
    </row>
    <row r="103" spans="1:15" ht="13.5" thickBot="1">
      <c r="A103" s="98" t="s">
        <v>42</v>
      </c>
      <c r="B103" s="165" t="s">
        <v>47</v>
      </c>
      <c r="C103" s="145" t="s">
        <v>9</v>
      </c>
      <c r="D103" s="95" t="s">
        <v>15</v>
      </c>
      <c r="E103" s="95" t="s">
        <v>16</v>
      </c>
      <c r="F103" s="292" t="s">
        <v>17</v>
      </c>
      <c r="G103" s="95" t="s">
        <v>15</v>
      </c>
      <c r="H103" s="95" t="s">
        <v>16</v>
      </c>
      <c r="I103" s="95" t="s">
        <v>17</v>
      </c>
      <c r="J103" s="95" t="s">
        <v>15</v>
      </c>
      <c r="K103" s="95" t="s">
        <v>16</v>
      </c>
      <c r="L103" s="95" t="s">
        <v>17</v>
      </c>
      <c r="M103" s="292" t="s">
        <v>15</v>
      </c>
      <c r="N103" s="95" t="s">
        <v>16</v>
      </c>
      <c r="O103" s="95" t="s">
        <v>17</v>
      </c>
    </row>
    <row r="104" spans="1:15" ht="13.5" thickBot="1">
      <c r="A104" s="200" t="s">
        <v>181</v>
      </c>
      <c r="B104" s="118" t="s">
        <v>67</v>
      </c>
      <c r="C104" s="6" t="s">
        <v>64</v>
      </c>
      <c r="D104" s="616">
        <v>0</v>
      </c>
      <c r="E104" s="615">
        <v>0</v>
      </c>
      <c r="F104" s="621">
        <f>SUM(D104:E104)</f>
        <v>0</v>
      </c>
      <c r="G104" s="63">
        <v>0</v>
      </c>
      <c r="H104" s="19">
        <v>0</v>
      </c>
      <c r="I104" s="23">
        <f>SUM(G104:H104)</f>
        <v>0</v>
      </c>
      <c r="J104" s="622">
        <v>0</v>
      </c>
      <c r="K104" s="623">
        <v>0</v>
      </c>
      <c r="L104" s="624">
        <f>SUM(J104:K104)</f>
        <v>0</v>
      </c>
      <c r="M104" s="208">
        <f>SUM(G104,J104)</f>
        <v>0</v>
      </c>
      <c r="N104" s="27">
        <f>SUM(H104,K104)</f>
        <v>0</v>
      </c>
      <c r="O104" s="55">
        <f>SUM(M104:N104)</f>
        <v>0</v>
      </c>
    </row>
    <row r="105" spans="1:15" ht="13.5" thickBot="1">
      <c r="A105" s="786" t="s">
        <v>31</v>
      </c>
      <c r="B105" s="786"/>
      <c r="C105" s="786"/>
      <c r="D105" s="181">
        <f>SUM(D104:D104)</f>
        <v>0</v>
      </c>
      <c r="E105" s="181">
        <f aca="true" t="shared" si="41" ref="E105:O105">SUM(E104:E104)</f>
        <v>0</v>
      </c>
      <c r="F105" s="181">
        <f t="shared" si="41"/>
        <v>0</v>
      </c>
      <c r="G105" s="101">
        <f t="shared" si="41"/>
        <v>0</v>
      </c>
      <c r="H105" s="101">
        <f t="shared" si="41"/>
        <v>0</v>
      </c>
      <c r="I105" s="101">
        <f t="shared" si="41"/>
        <v>0</v>
      </c>
      <c r="J105" s="101">
        <f t="shared" si="41"/>
        <v>0</v>
      </c>
      <c r="K105" s="101">
        <f t="shared" si="41"/>
        <v>0</v>
      </c>
      <c r="L105" s="101">
        <f t="shared" si="41"/>
        <v>0</v>
      </c>
      <c r="M105" s="293">
        <f>SUM(M104:M104)</f>
        <v>0</v>
      </c>
      <c r="N105" s="101">
        <f>SUM(N104:N104)</f>
        <v>0</v>
      </c>
      <c r="O105" s="101">
        <f t="shared" si="41"/>
        <v>0</v>
      </c>
    </row>
    <row r="106" spans="1:15" ht="12" customHeight="1" thickBot="1">
      <c r="A106" s="61"/>
      <c r="B106" s="61"/>
      <c r="C106" s="61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</row>
    <row r="107" spans="1:15" ht="20.25" customHeight="1" thickBot="1">
      <c r="A107" s="98" t="s">
        <v>32</v>
      </c>
      <c r="B107" s="165" t="s">
        <v>47</v>
      </c>
      <c r="C107" s="145" t="s">
        <v>9</v>
      </c>
      <c r="D107" s="95" t="s">
        <v>15</v>
      </c>
      <c r="E107" s="95" t="s">
        <v>16</v>
      </c>
      <c r="F107" s="95" t="s">
        <v>17</v>
      </c>
      <c r="G107" s="95" t="s">
        <v>15</v>
      </c>
      <c r="H107" s="95" t="s">
        <v>16</v>
      </c>
      <c r="I107" s="95" t="s">
        <v>17</v>
      </c>
      <c r="J107" s="95" t="s">
        <v>15</v>
      </c>
      <c r="K107" s="95" t="s">
        <v>16</v>
      </c>
      <c r="L107" s="95" t="s">
        <v>17</v>
      </c>
      <c r="M107" s="292" t="s">
        <v>15</v>
      </c>
      <c r="N107" s="95" t="s">
        <v>16</v>
      </c>
      <c r="O107" s="95" t="s">
        <v>17</v>
      </c>
    </row>
    <row r="108" spans="1:15" ht="20.25" customHeight="1">
      <c r="A108" s="329" t="s">
        <v>73</v>
      </c>
      <c r="B108" s="330" t="s">
        <v>67</v>
      </c>
      <c r="C108" s="625" t="s">
        <v>64</v>
      </c>
      <c r="D108" s="626">
        <v>10</v>
      </c>
      <c r="E108" s="627">
        <v>9</v>
      </c>
      <c r="F108" s="18">
        <f>SUM(D108:E108)</f>
        <v>19</v>
      </c>
      <c r="G108" s="111">
        <v>4</v>
      </c>
      <c r="H108" s="60">
        <v>9</v>
      </c>
      <c r="I108" s="57">
        <f>SUM(G108:H108)</f>
        <v>13</v>
      </c>
      <c r="J108" s="628">
        <v>7</v>
      </c>
      <c r="K108" s="629">
        <v>4</v>
      </c>
      <c r="L108" s="630">
        <f>SUM(J108:K108)</f>
        <v>11</v>
      </c>
      <c r="M108" s="208">
        <f aca="true" t="shared" si="42" ref="M108:N112">SUM(G108,J108)</f>
        <v>11</v>
      </c>
      <c r="N108" s="27">
        <f t="shared" si="42"/>
        <v>13</v>
      </c>
      <c r="O108" s="631">
        <f>SUM(M108:N108)</f>
        <v>24</v>
      </c>
    </row>
    <row r="109" spans="1:15" ht="24">
      <c r="A109" s="201" t="s">
        <v>184</v>
      </c>
      <c r="B109" s="17" t="s">
        <v>185</v>
      </c>
      <c r="C109" s="632" t="s">
        <v>64</v>
      </c>
      <c r="D109" s="112">
        <v>0</v>
      </c>
      <c r="E109" s="633">
        <v>0</v>
      </c>
      <c r="F109" s="23">
        <f>SUM(D109:E109)</f>
        <v>0</v>
      </c>
      <c r="G109" s="112">
        <v>0</v>
      </c>
      <c r="H109" s="22">
        <v>0</v>
      </c>
      <c r="I109" s="57">
        <f>SUM(G109:H109)</f>
        <v>0</v>
      </c>
      <c r="J109" s="634">
        <v>1</v>
      </c>
      <c r="K109" s="635">
        <v>7</v>
      </c>
      <c r="L109" s="630">
        <f>SUM(J109:K109)</f>
        <v>8</v>
      </c>
      <c r="M109" s="208">
        <f t="shared" si="42"/>
        <v>1</v>
      </c>
      <c r="N109" s="27">
        <f t="shared" si="42"/>
        <v>7</v>
      </c>
      <c r="O109" s="23">
        <f>SUM(M109:N109)</f>
        <v>8</v>
      </c>
    </row>
    <row r="110" spans="1:15" ht="13.5" customHeight="1">
      <c r="A110" s="636" t="s">
        <v>61</v>
      </c>
      <c r="B110" s="294" t="s">
        <v>185</v>
      </c>
      <c r="C110" s="632" t="s">
        <v>64</v>
      </c>
      <c r="D110" s="112">
        <v>0</v>
      </c>
      <c r="E110" s="637">
        <v>0</v>
      </c>
      <c r="F110" s="57">
        <f>SUM(D110:E110)</f>
        <v>0</v>
      </c>
      <c r="G110" s="638">
        <v>0</v>
      </c>
      <c r="H110" s="639">
        <v>0</v>
      </c>
      <c r="I110" s="57">
        <f>SUM(G110:H110)</f>
        <v>0</v>
      </c>
      <c r="J110" s="640">
        <v>2</v>
      </c>
      <c r="K110" s="641">
        <v>3</v>
      </c>
      <c r="L110" s="630">
        <f>SUM(J110:K110)</f>
        <v>5</v>
      </c>
      <c r="M110" s="208">
        <f t="shared" si="42"/>
        <v>2</v>
      </c>
      <c r="N110" s="27">
        <f t="shared" si="42"/>
        <v>3</v>
      </c>
      <c r="O110" s="23">
        <f>SUM(M110:N110)</f>
        <v>5</v>
      </c>
    </row>
    <row r="111" spans="1:15" ht="13.5" customHeight="1">
      <c r="A111" s="201" t="s">
        <v>74</v>
      </c>
      <c r="B111" s="17" t="s">
        <v>68</v>
      </c>
      <c r="C111" s="632" t="s">
        <v>64</v>
      </c>
      <c r="D111" s="642">
        <v>0</v>
      </c>
      <c r="E111" s="643">
        <v>0</v>
      </c>
      <c r="F111" s="23">
        <f>SUM(D111:E111)</f>
        <v>0</v>
      </c>
      <c r="G111" s="106">
        <v>6</v>
      </c>
      <c r="H111" s="21">
        <v>12</v>
      </c>
      <c r="I111" s="23">
        <f>SUM(G111:H111)</f>
        <v>18</v>
      </c>
      <c r="J111" s="106">
        <v>0</v>
      </c>
      <c r="K111" s="21">
        <v>0</v>
      </c>
      <c r="L111" s="644">
        <f>SUM(J111:K111)</f>
        <v>0</v>
      </c>
      <c r="M111" s="208">
        <f t="shared" si="42"/>
        <v>6</v>
      </c>
      <c r="N111" s="27">
        <f t="shared" si="42"/>
        <v>12</v>
      </c>
      <c r="O111" s="23">
        <f>SUM(M111:N111)</f>
        <v>18</v>
      </c>
    </row>
    <row r="112" spans="1:15" ht="13.5" thickBot="1">
      <c r="A112" s="279" t="s">
        <v>71</v>
      </c>
      <c r="B112" s="183" t="s">
        <v>68</v>
      </c>
      <c r="C112" s="645" t="s">
        <v>64</v>
      </c>
      <c r="D112" s="619">
        <v>0</v>
      </c>
      <c r="E112" s="646">
        <v>0</v>
      </c>
      <c r="F112" s="68">
        <f>SUM(D112:E112)</f>
        <v>0</v>
      </c>
      <c r="G112" s="65">
        <v>0</v>
      </c>
      <c r="H112" s="24">
        <v>0</v>
      </c>
      <c r="I112" s="68">
        <f>SUM(G112:H112)</f>
        <v>0</v>
      </c>
      <c r="J112" s="65">
        <v>6</v>
      </c>
      <c r="K112" s="24">
        <v>2</v>
      </c>
      <c r="L112" s="647">
        <f>SUM(J112:K112)</f>
        <v>8</v>
      </c>
      <c r="M112" s="208">
        <f t="shared" si="42"/>
        <v>6</v>
      </c>
      <c r="N112" s="27">
        <f t="shared" si="42"/>
        <v>2</v>
      </c>
      <c r="O112" s="57">
        <f>SUM(M112:N112)</f>
        <v>8</v>
      </c>
    </row>
    <row r="113" spans="1:15" ht="13.5" thickBot="1">
      <c r="A113" s="768" t="s">
        <v>31</v>
      </c>
      <c r="B113" s="768"/>
      <c r="C113" s="768"/>
      <c r="D113" s="101">
        <f>SUM(D108:D112)</f>
        <v>10</v>
      </c>
      <c r="E113" s="101">
        <f aca="true" t="shared" si="43" ref="E113:O113">SUM(E108:E112)</f>
        <v>9</v>
      </c>
      <c r="F113" s="101">
        <f t="shared" si="43"/>
        <v>19</v>
      </c>
      <c r="G113" s="101">
        <f t="shared" si="43"/>
        <v>10</v>
      </c>
      <c r="H113" s="101">
        <f t="shared" si="43"/>
        <v>21</v>
      </c>
      <c r="I113" s="101">
        <f t="shared" si="43"/>
        <v>31</v>
      </c>
      <c r="J113" s="101">
        <f t="shared" si="43"/>
        <v>16</v>
      </c>
      <c r="K113" s="101">
        <f t="shared" si="43"/>
        <v>16</v>
      </c>
      <c r="L113" s="101">
        <f t="shared" si="43"/>
        <v>32</v>
      </c>
      <c r="M113" s="101">
        <f t="shared" si="43"/>
        <v>26</v>
      </c>
      <c r="N113" s="101">
        <f t="shared" si="43"/>
        <v>37</v>
      </c>
      <c r="O113" s="101">
        <f t="shared" si="43"/>
        <v>63</v>
      </c>
    </row>
    <row r="114" spans="1:15" ht="12.75" customHeight="1">
      <c r="A114" s="31"/>
      <c r="B114" s="31"/>
      <c r="C114" s="3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</row>
    <row r="115" spans="1:15" ht="12.75">
      <c r="A115" s="31"/>
      <c r="B115" s="31"/>
      <c r="C115" s="3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</row>
    <row r="116" spans="1:15" ht="13.5" thickBot="1">
      <c r="A116" s="31"/>
      <c r="B116" s="31"/>
      <c r="C116" s="3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</row>
    <row r="117" spans="1:15" ht="13.5" thickBot="1">
      <c r="A117" s="193" t="s">
        <v>44</v>
      </c>
      <c r="B117" s="165" t="s">
        <v>47</v>
      </c>
      <c r="C117" s="145" t="s">
        <v>9</v>
      </c>
      <c r="D117" s="95" t="s">
        <v>15</v>
      </c>
      <c r="E117" s="95" t="s">
        <v>16</v>
      </c>
      <c r="F117" s="95" t="s">
        <v>17</v>
      </c>
      <c r="G117" s="95" t="s">
        <v>15</v>
      </c>
      <c r="H117" s="95" t="s">
        <v>16</v>
      </c>
      <c r="I117" s="95" t="s">
        <v>17</v>
      </c>
      <c r="J117" s="95" t="s">
        <v>15</v>
      </c>
      <c r="K117" s="95" t="s">
        <v>16</v>
      </c>
      <c r="L117" s="95" t="s">
        <v>17</v>
      </c>
      <c r="M117" s="292" t="s">
        <v>15</v>
      </c>
      <c r="N117" s="95" t="s">
        <v>16</v>
      </c>
      <c r="O117" s="95" t="s">
        <v>17</v>
      </c>
    </row>
    <row r="118" spans="1:15" ht="12.75">
      <c r="A118" s="200" t="s">
        <v>75</v>
      </c>
      <c r="B118" s="118" t="s">
        <v>67</v>
      </c>
      <c r="C118" s="6" t="s">
        <v>64</v>
      </c>
      <c r="D118" s="110">
        <v>0</v>
      </c>
      <c r="E118" s="20">
        <v>0</v>
      </c>
      <c r="F118" s="62"/>
      <c r="G118" s="110">
        <v>0</v>
      </c>
      <c r="H118" s="20">
        <v>0</v>
      </c>
      <c r="I118" s="62">
        <f>SUM(G118:H118)</f>
        <v>0</v>
      </c>
      <c r="J118" s="110">
        <v>4</v>
      </c>
      <c r="K118" s="20">
        <v>3</v>
      </c>
      <c r="L118" s="62">
        <f>SUM(J118:K118)</f>
        <v>7</v>
      </c>
      <c r="M118" s="208">
        <f>SUM(G118,J118)</f>
        <v>4</v>
      </c>
      <c r="N118" s="27">
        <f>SUM(H118,K118)</f>
        <v>3</v>
      </c>
      <c r="O118" s="62">
        <f>SUM(M118:N118)</f>
        <v>7</v>
      </c>
    </row>
    <row r="119" spans="1:52" s="137" customFormat="1" ht="13.5" thickBot="1">
      <c r="A119" s="200" t="s">
        <v>200</v>
      </c>
      <c r="B119" s="294" t="s">
        <v>185</v>
      </c>
      <c r="C119" s="6" t="s">
        <v>64</v>
      </c>
      <c r="D119" s="616">
        <v>0</v>
      </c>
      <c r="E119" s="615">
        <v>0</v>
      </c>
      <c r="F119" s="68">
        <f>SUM(D119:E119)</f>
        <v>0</v>
      </c>
      <c r="G119" s="616">
        <v>0</v>
      </c>
      <c r="H119" s="615">
        <v>0</v>
      </c>
      <c r="I119" s="68">
        <f>SUM(G119:H119)</f>
        <v>0</v>
      </c>
      <c r="J119" s="616">
        <v>0</v>
      </c>
      <c r="K119" s="615">
        <v>1</v>
      </c>
      <c r="L119" s="68">
        <f>SUM(J119:K119)</f>
        <v>1</v>
      </c>
      <c r="M119" s="208">
        <f>SUM(G119,J119)</f>
        <v>0</v>
      </c>
      <c r="N119" s="27">
        <f>SUM(H119,K119)</f>
        <v>1</v>
      </c>
      <c r="O119" s="55">
        <f>SUM(M119:N119)</f>
        <v>1</v>
      </c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</row>
    <row r="120" spans="1:15" ht="13.5" thickBot="1">
      <c r="A120" s="757" t="s">
        <v>31</v>
      </c>
      <c r="B120" s="758"/>
      <c r="C120" s="759"/>
      <c r="D120" s="101">
        <f aca="true" t="shared" si="44" ref="D120:N120">SUM(D118:D119)</f>
        <v>0</v>
      </c>
      <c r="E120" s="101">
        <f t="shared" si="44"/>
        <v>0</v>
      </c>
      <c r="F120" s="101">
        <f t="shared" si="44"/>
        <v>0</v>
      </c>
      <c r="G120" s="101">
        <f t="shared" si="44"/>
        <v>0</v>
      </c>
      <c r="H120" s="101">
        <f t="shared" si="44"/>
        <v>0</v>
      </c>
      <c r="I120" s="101">
        <f t="shared" si="44"/>
        <v>0</v>
      </c>
      <c r="J120" s="101">
        <f t="shared" si="44"/>
        <v>4</v>
      </c>
      <c r="K120" s="101">
        <f t="shared" si="44"/>
        <v>4</v>
      </c>
      <c r="L120" s="101">
        <f t="shared" si="44"/>
        <v>8</v>
      </c>
      <c r="M120" s="101">
        <f t="shared" si="44"/>
        <v>4</v>
      </c>
      <c r="N120" s="101">
        <f t="shared" si="44"/>
        <v>4</v>
      </c>
      <c r="O120" s="101">
        <f>SUM(O118:O119)</f>
        <v>8</v>
      </c>
    </row>
    <row r="121" spans="1:15" ht="13.5" thickBot="1">
      <c r="A121" s="748" t="s">
        <v>45</v>
      </c>
      <c r="B121" s="760"/>
      <c r="C121" s="761"/>
      <c r="D121" s="102">
        <f aca="true" t="shared" si="45" ref="D121:O121">SUM(D101,D105,D113,D120)</f>
        <v>107</v>
      </c>
      <c r="E121" s="102">
        <f t="shared" si="45"/>
        <v>124</v>
      </c>
      <c r="F121" s="102">
        <f t="shared" si="45"/>
        <v>231</v>
      </c>
      <c r="G121" s="102">
        <f t="shared" si="45"/>
        <v>111</v>
      </c>
      <c r="H121" s="102">
        <f t="shared" si="45"/>
        <v>137</v>
      </c>
      <c r="I121" s="102">
        <f t="shared" si="45"/>
        <v>248</v>
      </c>
      <c r="J121" s="102">
        <f t="shared" si="45"/>
        <v>844</v>
      </c>
      <c r="K121" s="102">
        <f t="shared" si="45"/>
        <v>897</v>
      </c>
      <c r="L121" s="102">
        <f t="shared" si="45"/>
        <v>1741</v>
      </c>
      <c r="M121" s="102">
        <f t="shared" si="45"/>
        <v>955</v>
      </c>
      <c r="N121" s="102">
        <f t="shared" si="45"/>
        <v>1034</v>
      </c>
      <c r="O121" s="102">
        <f t="shared" si="45"/>
        <v>1989</v>
      </c>
    </row>
    <row r="122" spans="1:15" ht="12.75">
      <c r="A122" s="31"/>
      <c r="B122" s="31"/>
      <c r="C122" s="3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</row>
    <row r="123" spans="1:15" ht="12.75">
      <c r="A123" s="31"/>
      <c r="B123" s="31"/>
      <c r="C123" s="3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</row>
    <row r="124" spans="1:15" ht="12.75" customHeight="1" thickBot="1">
      <c r="A124" s="31"/>
      <c r="B124" s="31"/>
      <c r="C124" s="3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</row>
    <row r="125" spans="1:15" ht="13.5" thickBot="1">
      <c r="A125" s="754" t="s">
        <v>78</v>
      </c>
      <c r="B125" s="754"/>
      <c r="C125" s="754"/>
      <c r="D125" s="754"/>
      <c r="E125" s="754"/>
      <c r="F125" s="754"/>
      <c r="G125" s="755" t="s">
        <v>6</v>
      </c>
      <c r="H125" s="755"/>
      <c r="I125" s="755"/>
      <c r="J125" s="755"/>
      <c r="K125" s="755"/>
      <c r="L125" s="755"/>
      <c r="M125" s="755"/>
      <c r="N125" s="755"/>
      <c r="O125" s="755"/>
    </row>
    <row r="126" spans="1:15" ht="13.5" thickBot="1">
      <c r="A126" s="98" t="s">
        <v>7</v>
      </c>
      <c r="B126" s="762" t="s">
        <v>47</v>
      </c>
      <c r="C126" s="720" t="s">
        <v>9</v>
      </c>
      <c r="D126" s="750" t="s">
        <v>10</v>
      </c>
      <c r="E126" s="750"/>
      <c r="F126" s="750"/>
      <c r="G126" s="750" t="s">
        <v>11</v>
      </c>
      <c r="H126" s="750"/>
      <c r="I126" s="750"/>
      <c r="J126" s="750" t="s">
        <v>12</v>
      </c>
      <c r="K126" s="750"/>
      <c r="L126" s="750"/>
      <c r="M126" s="750" t="s">
        <v>13</v>
      </c>
      <c r="N126" s="750"/>
      <c r="O126" s="750"/>
    </row>
    <row r="127" spans="1:15" ht="13.5" thickBot="1">
      <c r="A127" s="98" t="s">
        <v>14</v>
      </c>
      <c r="B127" s="763"/>
      <c r="C127" s="721"/>
      <c r="D127" s="95" t="s">
        <v>15</v>
      </c>
      <c r="E127" s="95" t="s">
        <v>16</v>
      </c>
      <c r="F127" s="95" t="s">
        <v>17</v>
      </c>
      <c r="G127" s="95" t="s">
        <v>15</v>
      </c>
      <c r="H127" s="95" t="s">
        <v>16</v>
      </c>
      <c r="I127" s="95" t="s">
        <v>17</v>
      </c>
      <c r="J127" s="95" t="s">
        <v>15</v>
      </c>
      <c r="K127" s="95" t="s">
        <v>16</v>
      </c>
      <c r="L127" s="95" t="s">
        <v>17</v>
      </c>
      <c r="M127" s="95" t="s">
        <v>15</v>
      </c>
      <c r="N127" s="95" t="s">
        <v>16</v>
      </c>
      <c r="O127" s="95" t="s">
        <v>17</v>
      </c>
    </row>
    <row r="128" spans="1:15" ht="12.75">
      <c r="A128" s="295" t="s">
        <v>24</v>
      </c>
      <c r="B128" s="150" t="s">
        <v>79</v>
      </c>
      <c r="C128" s="4" t="s">
        <v>80</v>
      </c>
      <c r="D128" s="110">
        <v>8</v>
      </c>
      <c r="E128" s="20">
        <v>17</v>
      </c>
      <c r="F128" s="62">
        <f>SUM(D128:E128)</f>
        <v>25</v>
      </c>
      <c r="G128" s="110">
        <v>8</v>
      </c>
      <c r="H128" s="20">
        <v>17</v>
      </c>
      <c r="I128" s="62">
        <f>SUM(G128:H128)</f>
        <v>25</v>
      </c>
      <c r="J128" s="110">
        <v>111</v>
      </c>
      <c r="K128" s="20">
        <v>163</v>
      </c>
      <c r="L128" s="62">
        <f>SUM(J128:K128)</f>
        <v>274</v>
      </c>
      <c r="M128" s="110">
        <f>SUM(G128,J128)</f>
        <v>119</v>
      </c>
      <c r="N128" s="20">
        <f>SUM(H128,K128)</f>
        <v>180</v>
      </c>
      <c r="O128" s="62">
        <f>SUM(M128:N128)</f>
        <v>299</v>
      </c>
    </row>
    <row r="129" spans="1:15" ht="12.75">
      <c r="A129" s="296" t="s">
        <v>143</v>
      </c>
      <c r="B129" s="150" t="s">
        <v>81</v>
      </c>
      <c r="C129" s="4" t="s">
        <v>80</v>
      </c>
      <c r="D129" s="106">
        <v>0</v>
      </c>
      <c r="E129" s="21">
        <v>2</v>
      </c>
      <c r="F129" s="220">
        <f aca="true" t="shared" si="46" ref="F129:F148">SUM(D129:E129)</f>
        <v>2</v>
      </c>
      <c r="G129" s="106">
        <v>0</v>
      </c>
      <c r="H129" s="21">
        <v>0</v>
      </c>
      <c r="I129" s="220">
        <f>SUM(G129:H129)</f>
        <v>0</v>
      </c>
      <c r="J129" s="106">
        <v>32</v>
      </c>
      <c r="K129" s="21">
        <v>41</v>
      </c>
      <c r="L129" s="220">
        <f aca="true" t="shared" si="47" ref="L129:L148">SUM(J129:K129)</f>
        <v>73</v>
      </c>
      <c r="M129" s="106">
        <f aca="true" t="shared" si="48" ref="M129:M147">SUM(G129,J129)</f>
        <v>32</v>
      </c>
      <c r="N129" s="21">
        <f>SUM(H129,K129)</f>
        <v>41</v>
      </c>
      <c r="O129" s="192">
        <f aca="true" t="shared" si="49" ref="O129:O148">SUM(M129:N129)</f>
        <v>73</v>
      </c>
    </row>
    <row r="130" spans="1:15" ht="12.75">
      <c r="A130" s="296" t="s">
        <v>226</v>
      </c>
      <c r="B130" s="150" t="s">
        <v>81</v>
      </c>
      <c r="C130" s="4" t="s">
        <v>80</v>
      </c>
      <c r="D130" s="106">
        <v>0</v>
      </c>
      <c r="E130" s="21">
        <v>0</v>
      </c>
      <c r="F130" s="220">
        <f t="shared" si="46"/>
        <v>0</v>
      </c>
      <c r="G130" s="106">
        <v>0</v>
      </c>
      <c r="H130" s="21">
        <v>0</v>
      </c>
      <c r="I130" s="220">
        <f aca="true" t="shared" si="50" ref="I130:I148">SUM(G130:H130)</f>
        <v>0</v>
      </c>
      <c r="J130" s="106">
        <v>184</v>
      </c>
      <c r="K130" s="21">
        <v>208</v>
      </c>
      <c r="L130" s="220">
        <f t="shared" si="47"/>
        <v>392</v>
      </c>
      <c r="M130" s="106">
        <f t="shared" si="48"/>
        <v>184</v>
      </c>
      <c r="N130" s="21">
        <f aca="true" t="shared" si="51" ref="N130:N147">SUM(H130,K130)</f>
        <v>208</v>
      </c>
      <c r="O130" s="192">
        <f t="shared" si="49"/>
        <v>392</v>
      </c>
    </row>
    <row r="131" spans="1:15" ht="12.75">
      <c r="A131" s="296" t="s">
        <v>218</v>
      </c>
      <c r="B131" s="150" t="s">
        <v>81</v>
      </c>
      <c r="C131" s="4" t="s">
        <v>80</v>
      </c>
      <c r="D131" s="109">
        <v>42</v>
      </c>
      <c r="E131" s="21">
        <v>28</v>
      </c>
      <c r="F131" s="220">
        <f t="shared" si="46"/>
        <v>70</v>
      </c>
      <c r="G131" s="106">
        <v>39</v>
      </c>
      <c r="H131" s="21">
        <v>25</v>
      </c>
      <c r="I131" s="220">
        <f t="shared" si="50"/>
        <v>64</v>
      </c>
      <c r="J131" s="106">
        <v>33</v>
      </c>
      <c r="K131" s="21">
        <v>36</v>
      </c>
      <c r="L131" s="220">
        <f t="shared" si="47"/>
        <v>69</v>
      </c>
      <c r="M131" s="106">
        <f t="shared" si="48"/>
        <v>72</v>
      </c>
      <c r="N131" s="21">
        <f t="shared" si="51"/>
        <v>61</v>
      </c>
      <c r="O131" s="192">
        <f t="shared" si="49"/>
        <v>133</v>
      </c>
    </row>
    <row r="132" spans="1:15" ht="12.75">
      <c r="A132" s="297" t="s">
        <v>82</v>
      </c>
      <c r="B132" s="150" t="s">
        <v>81</v>
      </c>
      <c r="C132" s="75" t="s">
        <v>80</v>
      </c>
      <c r="D132" s="109">
        <v>12</v>
      </c>
      <c r="E132" s="21">
        <v>20</v>
      </c>
      <c r="F132" s="220">
        <f t="shared" si="46"/>
        <v>32</v>
      </c>
      <c r="G132" s="106">
        <v>11</v>
      </c>
      <c r="H132" s="21">
        <v>19</v>
      </c>
      <c r="I132" s="220">
        <f t="shared" si="50"/>
        <v>30</v>
      </c>
      <c r="J132" s="106">
        <v>71</v>
      </c>
      <c r="K132" s="21">
        <v>94</v>
      </c>
      <c r="L132" s="220">
        <f>SUM(J132:K132)</f>
        <v>165</v>
      </c>
      <c r="M132" s="106">
        <f t="shared" si="48"/>
        <v>82</v>
      </c>
      <c r="N132" s="21">
        <f t="shared" si="51"/>
        <v>113</v>
      </c>
      <c r="O132" s="192">
        <f t="shared" si="49"/>
        <v>195</v>
      </c>
    </row>
    <row r="133" spans="1:15" ht="12.75">
      <c r="A133" s="296" t="s">
        <v>230</v>
      </c>
      <c r="B133" s="150" t="s">
        <v>81</v>
      </c>
      <c r="C133" s="4" t="s">
        <v>80</v>
      </c>
      <c r="D133" s="106">
        <v>0</v>
      </c>
      <c r="E133" s="21">
        <v>0</v>
      </c>
      <c r="F133" s="220">
        <f t="shared" si="46"/>
        <v>0</v>
      </c>
      <c r="G133" s="106">
        <v>0</v>
      </c>
      <c r="H133" s="21">
        <v>0</v>
      </c>
      <c r="I133" s="220">
        <f t="shared" si="50"/>
        <v>0</v>
      </c>
      <c r="J133" s="106">
        <v>46</v>
      </c>
      <c r="K133" s="21">
        <v>94</v>
      </c>
      <c r="L133" s="220">
        <f t="shared" si="47"/>
        <v>140</v>
      </c>
      <c r="M133" s="106">
        <f t="shared" si="48"/>
        <v>46</v>
      </c>
      <c r="N133" s="21">
        <f t="shared" si="51"/>
        <v>94</v>
      </c>
      <c r="O133" s="192">
        <f t="shared" si="49"/>
        <v>140</v>
      </c>
    </row>
    <row r="134" spans="1:15" ht="12.75">
      <c r="A134" s="296" t="s">
        <v>22</v>
      </c>
      <c r="B134" s="150" t="s">
        <v>81</v>
      </c>
      <c r="C134" s="4" t="s">
        <v>80</v>
      </c>
      <c r="D134" s="109">
        <v>9</v>
      </c>
      <c r="E134" s="21">
        <v>28</v>
      </c>
      <c r="F134" s="220">
        <f t="shared" si="46"/>
        <v>37</v>
      </c>
      <c r="G134" s="106">
        <v>8</v>
      </c>
      <c r="H134" s="21">
        <v>36</v>
      </c>
      <c r="I134" s="220">
        <f t="shared" si="50"/>
        <v>44</v>
      </c>
      <c r="J134" s="106">
        <v>42</v>
      </c>
      <c r="K134" s="21">
        <v>128</v>
      </c>
      <c r="L134" s="220">
        <f t="shared" si="47"/>
        <v>170</v>
      </c>
      <c r="M134" s="106">
        <f t="shared" si="48"/>
        <v>50</v>
      </c>
      <c r="N134" s="21">
        <f t="shared" si="51"/>
        <v>164</v>
      </c>
      <c r="O134" s="192">
        <f t="shared" si="49"/>
        <v>214</v>
      </c>
    </row>
    <row r="135" spans="1:15" ht="12.75">
      <c r="A135" s="296" t="s">
        <v>188</v>
      </c>
      <c r="B135" s="150" t="s">
        <v>160</v>
      </c>
      <c r="C135" s="4" t="s">
        <v>80</v>
      </c>
      <c r="D135" s="109">
        <v>28</v>
      </c>
      <c r="E135" s="21">
        <v>36</v>
      </c>
      <c r="F135" s="220">
        <f t="shared" si="46"/>
        <v>64</v>
      </c>
      <c r="G135" s="106">
        <v>30</v>
      </c>
      <c r="H135" s="21">
        <v>38</v>
      </c>
      <c r="I135" s="220">
        <f t="shared" si="50"/>
        <v>68</v>
      </c>
      <c r="J135" s="106">
        <v>252</v>
      </c>
      <c r="K135" s="21">
        <v>228</v>
      </c>
      <c r="L135" s="220">
        <f t="shared" si="47"/>
        <v>480</v>
      </c>
      <c r="M135" s="106">
        <f t="shared" si="48"/>
        <v>282</v>
      </c>
      <c r="N135" s="21">
        <f t="shared" si="51"/>
        <v>266</v>
      </c>
      <c r="O135" s="192">
        <f t="shared" si="49"/>
        <v>548</v>
      </c>
    </row>
    <row r="136" spans="1:15" ht="12.75">
      <c r="A136" s="296" t="s">
        <v>229</v>
      </c>
      <c r="B136" s="150" t="s">
        <v>215</v>
      </c>
      <c r="C136" s="4" t="s">
        <v>80</v>
      </c>
      <c r="D136" s="106">
        <v>0</v>
      </c>
      <c r="E136" s="21">
        <v>0</v>
      </c>
      <c r="F136" s="220">
        <f t="shared" si="46"/>
        <v>0</v>
      </c>
      <c r="G136" s="106">
        <v>0</v>
      </c>
      <c r="H136" s="21">
        <v>0</v>
      </c>
      <c r="I136" s="220">
        <f t="shared" si="50"/>
        <v>0</v>
      </c>
      <c r="J136" s="106">
        <v>234</v>
      </c>
      <c r="K136" s="21">
        <v>257</v>
      </c>
      <c r="L136" s="220">
        <f t="shared" si="47"/>
        <v>491</v>
      </c>
      <c r="M136" s="106">
        <f t="shared" si="48"/>
        <v>234</v>
      </c>
      <c r="N136" s="21">
        <f t="shared" si="51"/>
        <v>257</v>
      </c>
      <c r="O136" s="192">
        <f t="shared" si="49"/>
        <v>491</v>
      </c>
    </row>
    <row r="137" spans="1:15" ht="12.75">
      <c r="A137" s="296" t="s">
        <v>21</v>
      </c>
      <c r="B137" s="150" t="s">
        <v>215</v>
      </c>
      <c r="C137" s="4" t="s">
        <v>80</v>
      </c>
      <c r="D137" s="106">
        <v>46</v>
      </c>
      <c r="E137" s="21">
        <v>46</v>
      </c>
      <c r="F137" s="220">
        <f t="shared" si="46"/>
        <v>92</v>
      </c>
      <c r="G137" s="106">
        <v>46</v>
      </c>
      <c r="H137" s="21">
        <v>43</v>
      </c>
      <c r="I137" s="220">
        <f t="shared" si="50"/>
        <v>89</v>
      </c>
      <c r="J137" s="106">
        <v>47</v>
      </c>
      <c r="K137" s="21">
        <v>52</v>
      </c>
      <c r="L137" s="220">
        <f t="shared" si="47"/>
        <v>99</v>
      </c>
      <c r="M137" s="106">
        <f t="shared" si="48"/>
        <v>93</v>
      </c>
      <c r="N137" s="21">
        <f t="shared" si="51"/>
        <v>95</v>
      </c>
      <c r="O137" s="192">
        <f t="shared" si="49"/>
        <v>188</v>
      </c>
    </row>
    <row r="138" spans="1:15" ht="24">
      <c r="A138" s="154" t="s">
        <v>253</v>
      </c>
      <c r="B138" s="150" t="s">
        <v>215</v>
      </c>
      <c r="C138" s="4" t="s">
        <v>80</v>
      </c>
      <c r="D138" s="106">
        <v>11</v>
      </c>
      <c r="E138" s="21">
        <v>4</v>
      </c>
      <c r="F138" s="220">
        <f>SUM(D138:E138)</f>
        <v>15</v>
      </c>
      <c r="G138" s="106">
        <v>21</v>
      </c>
      <c r="H138" s="21">
        <v>7</v>
      </c>
      <c r="I138" s="220">
        <f>SUM(G138:H138)</f>
        <v>28</v>
      </c>
      <c r="J138" s="106">
        <v>0</v>
      </c>
      <c r="K138" s="21">
        <v>0</v>
      </c>
      <c r="L138" s="220">
        <f>SUM(J138:K138)</f>
        <v>0</v>
      </c>
      <c r="M138" s="106">
        <f>SUM(G138,J138)</f>
        <v>21</v>
      </c>
      <c r="N138" s="21">
        <f>SUM(H138,K138)</f>
        <v>7</v>
      </c>
      <c r="O138" s="192">
        <f>SUM(M138:N138)</f>
        <v>28</v>
      </c>
    </row>
    <row r="139" spans="1:15" ht="12.75">
      <c r="A139" s="296" t="s">
        <v>23</v>
      </c>
      <c r="B139" s="150" t="s">
        <v>215</v>
      </c>
      <c r="C139" s="4" t="s">
        <v>80</v>
      </c>
      <c r="D139" s="106">
        <v>10</v>
      </c>
      <c r="E139" s="21">
        <v>2</v>
      </c>
      <c r="F139" s="220">
        <f t="shared" si="46"/>
        <v>12</v>
      </c>
      <c r="G139" s="106">
        <v>0</v>
      </c>
      <c r="H139" s="21">
        <v>0</v>
      </c>
      <c r="I139" s="220">
        <f t="shared" si="50"/>
        <v>0</v>
      </c>
      <c r="J139" s="106">
        <v>157</v>
      </c>
      <c r="K139" s="21">
        <v>41</v>
      </c>
      <c r="L139" s="220">
        <f t="shared" si="47"/>
        <v>198</v>
      </c>
      <c r="M139" s="106">
        <f t="shared" si="48"/>
        <v>157</v>
      </c>
      <c r="N139" s="21">
        <f t="shared" si="51"/>
        <v>41</v>
      </c>
      <c r="O139" s="192">
        <f t="shared" si="49"/>
        <v>198</v>
      </c>
    </row>
    <row r="140" spans="1:15" ht="12.75">
      <c r="A140" s="339" t="s">
        <v>84</v>
      </c>
      <c r="B140" s="340" t="s">
        <v>85</v>
      </c>
      <c r="C140" s="4" t="s">
        <v>86</v>
      </c>
      <c r="D140" s="21">
        <v>1</v>
      </c>
      <c r="E140" s="21">
        <v>0</v>
      </c>
      <c r="F140" s="220">
        <f t="shared" si="46"/>
        <v>1</v>
      </c>
      <c r="G140" s="106">
        <v>0</v>
      </c>
      <c r="H140" s="21">
        <v>0</v>
      </c>
      <c r="I140" s="220">
        <f>SUM(G140:H140)</f>
        <v>0</v>
      </c>
      <c r="J140" s="106">
        <v>423</v>
      </c>
      <c r="K140" s="21">
        <v>101</v>
      </c>
      <c r="L140" s="220">
        <f t="shared" si="47"/>
        <v>524</v>
      </c>
      <c r="M140" s="106">
        <f t="shared" si="48"/>
        <v>423</v>
      </c>
      <c r="N140" s="21">
        <f t="shared" si="51"/>
        <v>101</v>
      </c>
      <c r="O140" s="192">
        <f t="shared" si="49"/>
        <v>524</v>
      </c>
    </row>
    <row r="141" spans="1:15" ht="12.75">
      <c r="A141" s="592" t="s">
        <v>101</v>
      </c>
      <c r="B141" s="150" t="s">
        <v>85</v>
      </c>
      <c r="C141" s="341" t="s">
        <v>86</v>
      </c>
      <c r="D141" s="342">
        <v>28</v>
      </c>
      <c r="E141" s="21">
        <v>5</v>
      </c>
      <c r="F141" s="220">
        <f>SUM(D141:E141)</f>
        <v>33</v>
      </c>
      <c r="G141" s="106">
        <v>28</v>
      </c>
      <c r="H141" s="21">
        <v>5</v>
      </c>
      <c r="I141" s="220">
        <f>SUM(G141:H141)</f>
        <v>33</v>
      </c>
      <c r="J141" s="106">
        <v>0</v>
      </c>
      <c r="K141" s="21">
        <v>0</v>
      </c>
      <c r="L141" s="220">
        <f>SUM(J141:K141)</f>
        <v>0</v>
      </c>
      <c r="M141" s="106">
        <f>SUM(G141,J141)</f>
        <v>28</v>
      </c>
      <c r="N141" s="21">
        <f>SUM(H141,K141)</f>
        <v>5</v>
      </c>
      <c r="O141" s="192">
        <f>SUM(M141:N141)</f>
        <v>33</v>
      </c>
    </row>
    <row r="142" spans="1:15" ht="12.75">
      <c r="A142" s="297" t="s">
        <v>87</v>
      </c>
      <c r="B142" s="343" t="s">
        <v>85</v>
      </c>
      <c r="C142" s="75" t="s">
        <v>86</v>
      </c>
      <c r="D142" s="109">
        <v>0</v>
      </c>
      <c r="E142" s="21">
        <v>0</v>
      </c>
      <c r="F142" s="220">
        <f t="shared" si="46"/>
        <v>0</v>
      </c>
      <c r="G142" s="106">
        <v>0</v>
      </c>
      <c r="H142" s="21">
        <v>0</v>
      </c>
      <c r="I142" s="220">
        <f t="shared" si="50"/>
        <v>0</v>
      </c>
      <c r="J142" s="106">
        <v>78</v>
      </c>
      <c r="K142" s="21">
        <v>28</v>
      </c>
      <c r="L142" s="220">
        <f t="shared" si="47"/>
        <v>106</v>
      </c>
      <c r="M142" s="106">
        <f>SUM(G142,J142)</f>
        <v>78</v>
      </c>
      <c r="N142" s="21">
        <f>SUM(H142,K142)</f>
        <v>28</v>
      </c>
      <c r="O142" s="192">
        <f t="shared" si="49"/>
        <v>106</v>
      </c>
    </row>
    <row r="143" spans="1:15" ht="12.75">
      <c r="A143" s="296" t="s">
        <v>88</v>
      </c>
      <c r="B143" s="150" t="s">
        <v>89</v>
      </c>
      <c r="C143" s="4" t="s">
        <v>80</v>
      </c>
      <c r="D143" s="106">
        <v>30</v>
      </c>
      <c r="E143" s="21">
        <v>28</v>
      </c>
      <c r="F143" s="220">
        <f t="shared" si="46"/>
        <v>58</v>
      </c>
      <c r="G143" s="106">
        <v>33</v>
      </c>
      <c r="H143" s="21">
        <v>29</v>
      </c>
      <c r="I143" s="220">
        <f t="shared" si="50"/>
        <v>62</v>
      </c>
      <c r="J143" s="106">
        <v>189</v>
      </c>
      <c r="K143" s="21">
        <v>202</v>
      </c>
      <c r="L143" s="220">
        <f>SUM(J143:K143)</f>
        <v>391</v>
      </c>
      <c r="M143" s="106">
        <f t="shared" si="48"/>
        <v>222</v>
      </c>
      <c r="N143" s="21">
        <f t="shared" si="51"/>
        <v>231</v>
      </c>
      <c r="O143" s="192">
        <f t="shared" si="49"/>
        <v>453</v>
      </c>
    </row>
    <row r="144" spans="1:15" ht="11.25" customHeight="1">
      <c r="A144" s="295" t="s">
        <v>88</v>
      </c>
      <c r="B144" s="151" t="s">
        <v>251</v>
      </c>
      <c r="C144" s="85" t="s">
        <v>177</v>
      </c>
      <c r="D144" s="110">
        <v>24</v>
      </c>
      <c r="E144" s="21">
        <v>24</v>
      </c>
      <c r="F144" s="220">
        <f t="shared" si="46"/>
        <v>48</v>
      </c>
      <c r="G144" s="106">
        <v>23</v>
      </c>
      <c r="H144" s="21">
        <v>24</v>
      </c>
      <c r="I144" s="220">
        <f t="shared" si="50"/>
        <v>47</v>
      </c>
      <c r="J144" s="106">
        <v>129</v>
      </c>
      <c r="K144" s="21">
        <v>125</v>
      </c>
      <c r="L144" s="220">
        <f t="shared" si="47"/>
        <v>254</v>
      </c>
      <c r="M144" s="106">
        <f t="shared" si="48"/>
        <v>152</v>
      </c>
      <c r="N144" s="21">
        <f t="shared" si="51"/>
        <v>149</v>
      </c>
      <c r="O144" s="192">
        <f t="shared" si="49"/>
        <v>301</v>
      </c>
    </row>
    <row r="145" spans="1:15" ht="24.75" customHeight="1">
      <c r="A145" s="262" t="s">
        <v>90</v>
      </c>
      <c r="B145" s="289" t="s">
        <v>250</v>
      </c>
      <c r="C145" s="85" t="s">
        <v>80</v>
      </c>
      <c r="D145" s="110">
        <v>0</v>
      </c>
      <c r="E145" s="21">
        <v>0</v>
      </c>
      <c r="F145" s="220">
        <f>SUM(D145:E145)</f>
        <v>0</v>
      </c>
      <c r="G145" s="106">
        <v>0</v>
      </c>
      <c r="H145" s="21">
        <v>0</v>
      </c>
      <c r="I145" s="220">
        <f t="shared" si="50"/>
        <v>0</v>
      </c>
      <c r="J145" s="106">
        <v>35</v>
      </c>
      <c r="K145" s="21">
        <v>30</v>
      </c>
      <c r="L145" s="220">
        <f t="shared" si="47"/>
        <v>65</v>
      </c>
      <c r="M145" s="106">
        <f t="shared" si="48"/>
        <v>35</v>
      </c>
      <c r="N145" s="21">
        <f t="shared" si="51"/>
        <v>30</v>
      </c>
      <c r="O145" s="192">
        <f t="shared" si="49"/>
        <v>65</v>
      </c>
    </row>
    <row r="146" spans="1:15" ht="12.75">
      <c r="A146" s="295" t="s">
        <v>91</v>
      </c>
      <c r="B146" s="298" t="s">
        <v>194</v>
      </c>
      <c r="C146" s="85" t="s">
        <v>80</v>
      </c>
      <c r="D146" s="110">
        <v>6</v>
      </c>
      <c r="E146" s="21">
        <v>7</v>
      </c>
      <c r="F146" s="220">
        <f t="shared" si="46"/>
        <v>13</v>
      </c>
      <c r="G146" s="106">
        <v>5</v>
      </c>
      <c r="H146" s="21">
        <v>7</v>
      </c>
      <c r="I146" s="220">
        <f t="shared" si="50"/>
        <v>12</v>
      </c>
      <c r="J146" s="106">
        <v>75</v>
      </c>
      <c r="K146" s="21">
        <v>78</v>
      </c>
      <c r="L146" s="220">
        <f t="shared" si="47"/>
        <v>153</v>
      </c>
      <c r="M146" s="106">
        <f t="shared" si="48"/>
        <v>80</v>
      </c>
      <c r="N146" s="21">
        <f t="shared" si="51"/>
        <v>85</v>
      </c>
      <c r="O146" s="192">
        <f t="shared" si="49"/>
        <v>165</v>
      </c>
    </row>
    <row r="147" spans="1:15" ht="10.5" customHeight="1">
      <c r="A147" s="296" t="s">
        <v>154</v>
      </c>
      <c r="B147" s="299" t="s">
        <v>153</v>
      </c>
      <c r="C147" s="4" t="s">
        <v>80</v>
      </c>
      <c r="D147" s="106">
        <v>11</v>
      </c>
      <c r="E147" s="21">
        <v>58</v>
      </c>
      <c r="F147" s="220">
        <f t="shared" si="46"/>
        <v>69</v>
      </c>
      <c r="G147" s="106">
        <v>12</v>
      </c>
      <c r="H147" s="21">
        <v>56</v>
      </c>
      <c r="I147" s="220">
        <f t="shared" si="50"/>
        <v>68</v>
      </c>
      <c r="J147" s="106">
        <v>137</v>
      </c>
      <c r="K147" s="21">
        <v>344</v>
      </c>
      <c r="L147" s="220">
        <f t="shared" si="47"/>
        <v>481</v>
      </c>
      <c r="M147" s="106">
        <f t="shared" si="48"/>
        <v>149</v>
      </c>
      <c r="N147" s="21">
        <f t="shared" si="51"/>
        <v>400</v>
      </c>
      <c r="O147" s="192">
        <f t="shared" si="49"/>
        <v>549</v>
      </c>
    </row>
    <row r="148" spans="1:15" ht="13.5" thickBot="1">
      <c r="A148" s="297" t="s">
        <v>240</v>
      </c>
      <c r="B148" s="300" t="s">
        <v>153</v>
      </c>
      <c r="C148" s="75" t="s">
        <v>80</v>
      </c>
      <c r="D148" s="182">
        <v>0</v>
      </c>
      <c r="E148" s="24">
        <v>0</v>
      </c>
      <c r="F148" s="260">
        <f t="shared" si="46"/>
        <v>0</v>
      </c>
      <c r="G148" s="65">
        <v>0</v>
      </c>
      <c r="H148" s="24">
        <v>0</v>
      </c>
      <c r="I148" s="66">
        <f t="shared" si="50"/>
        <v>0</v>
      </c>
      <c r="J148" s="65">
        <v>1</v>
      </c>
      <c r="K148" s="24">
        <v>0</v>
      </c>
      <c r="L148" s="66">
        <f t="shared" si="47"/>
        <v>1</v>
      </c>
      <c r="M148" s="65">
        <f>SUM(G148,J148)</f>
        <v>1</v>
      </c>
      <c r="N148" s="171">
        <f>SUM(H148,K148)</f>
        <v>0</v>
      </c>
      <c r="O148" s="261">
        <f t="shared" si="49"/>
        <v>1</v>
      </c>
    </row>
    <row r="149" spans="1:15" ht="12.75" customHeight="1" thickBot="1">
      <c r="A149" s="796" t="s">
        <v>31</v>
      </c>
      <c r="B149" s="796"/>
      <c r="C149" s="796"/>
      <c r="D149" s="101">
        <f aca="true" t="shared" si="52" ref="D149:O149">SUM(D128:D148)</f>
        <v>266</v>
      </c>
      <c r="E149" s="101">
        <f t="shared" si="52"/>
        <v>305</v>
      </c>
      <c r="F149" s="101">
        <f t="shared" si="52"/>
        <v>571</v>
      </c>
      <c r="G149" s="101">
        <f t="shared" si="52"/>
        <v>264</v>
      </c>
      <c r="H149" s="101">
        <f t="shared" si="52"/>
        <v>306</v>
      </c>
      <c r="I149" s="101">
        <f t="shared" si="52"/>
        <v>570</v>
      </c>
      <c r="J149" s="101">
        <f t="shared" si="52"/>
        <v>2276</v>
      </c>
      <c r="K149" s="101">
        <f t="shared" si="52"/>
        <v>2250</v>
      </c>
      <c r="L149" s="101">
        <f t="shared" si="52"/>
        <v>4526</v>
      </c>
      <c r="M149" s="101">
        <f t="shared" si="52"/>
        <v>2540</v>
      </c>
      <c r="N149" s="101">
        <f t="shared" si="52"/>
        <v>2556</v>
      </c>
      <c r="O149" s="101">
        <f t="shared" si="52"/>
        <v>5096</v>
      </c>
    </row>
    <row r="150" spans="1:15" ht="12.75" customHeight="1">
      <c r="A150" s="34"/>
      <c r="B150" s="34"/>
      <c r="C150" s="34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1:15" ht="12.75" customHeight="1">
      <c r="A151" s="34"/>
      <c r="B151" s="34"/>
      <c r="C151" s="34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1:15" ht="12.75" customHeight="1" thickBot="1">
      <c r="A152" s="34"/>
      <c r="B152" s="34"/>
      <c r="C152" s="34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1:15" ht="12.75" customHeight="1" thickBot="1">
      <c r="A153" s="98" t="s">
        <v>32</v>
      </c>
      <c r="B153" s="196" t="s">
        <v>47</v>
      </c>
      <c r="C153" s="98" t="s">
        <v>9</v>
      </c>
      <c r="D153" s="95" t="s">
        <v>15</v>
      </c>
      <c r="E153" s="95" t="s">
        <v>16</v>
      </c>
      <c r="F153" s="95" t="s">
        <v>17</v>
      </c>
      <c r="G153" s="95" t="s">
        <v>15</v>
      </c>
      <c r="H153" s="95" t="s">
        <v>16</v>
      </c>
      <c r="I153" s="95" t="s">
        <v>17</v>
      </c>
      <c r="J153" s="95" t="s">
        <v>15</v>
      </c>
      <c r="K153" s="95" t="s">
        <v>16</v>
      </c>
      <c r="L153" s="95" t="s">
        <v>17</v>
      </c>
      <c r="M153" s="292" t="s">
        <v>15</v>
      </c>
      <c r="N153" s="95" t="s">
        <v>16</v>
      </c>
      <c r="O153" s="95" t="s">
        <v>17</v>
      </c>
    </row>
    <row r="154" spans="1:15" ht="12.75" customHeight="1">
      <c r="A154" s="262" t="s">
        <v>92</v>
      </c>
      <c r="B154" s="150" t="s">
        <v>81</v>
      </c>
      <c r="C154" s="103" t="s">
        <v>80</v>
      </c>
      <c r="D154" s="110">
        <v>0</v>
      </c>
      <c r="E154" s="20">
        <v>0</v>
      </c>
      <c r="F154" s="62">
        <f>SUM(D154:E154)</f>
        <v>0</v>
      </c>
      <c r="G154" s="110">
        <v>0</v>
      </c>
      <c r="H154" s="20">
        <v>0</v>
      </c>
      <c r="I154" s="62">
        <f>SUM(G154:H154)</f>
        <v>0</v>
      </c>
      <c r="J154" s="110">
        <v>0</v>
      </c>
      <c r="K154" s="20">
        <v>0</v>
      </c>
      <c r="L154" s="62">
        <f>SUM(J154:K154)</f>
        <v>0</v>
      </c>
      <c r="M154" s="243">
        <f>SUM(G154,J154)</f>
        <v>0</v>
      </c>
      <c r="N154" s="20">
        <f>SUM(H154,K154)</f>
        <v>0</v>
      </c>
      <c r="O154" s="62">
        <f aca="true" t="shared" si="53" ref="O154:O161">SUM(M154:N154)</f>
        <v>0</v>
      </c>
    </row>
    <row r="155" spans="1:15" ht="12.75">
      <c r="A155" s="262" t="s">
        <v>93</v>
      </c>
      <c r="B155" s="150" t="s">
        <v>81</v>
      </c>
      <c r="C155" s="103" t="s">
        <v>80</v>
      </c>
      <c r="D155" s="110">
        <v>0</v>
      </c>
      <c r="E155" s="20">
        <v>0</v>
      </c>
      <c r="F155" s="62">
        <f>SUM(D155:E155)</f>
        <v>0</v>
      </c>
      <c r="G155" s="110">
        <v>4</v>
      </c>
      <c r="H155" s="20">
        <v>10</v>
      </c>
      <c r="I155" s="62">
        <f>SUM(G155:H155)</f>
        <v>14</v>
      </c>
      <c r="J155" s="110">
        <v>0</v>
      </c>
      <c r="K155" s="20">
        <v>0</v>
      </c>
      <c r="L155" s="62">
        <f>SUM(J155:K155)</f>
        <v>0</v>
      </c>
      <c r="M155" s="243">
        <f aca="true" t="shared" si="54" ref="M155:M162">SUM(G155,J155)</f>
        <v>4</v>
      </c>
      <c r="N155" s="20">
        <f aca="true" t="shared" si="55" ref="N155:N161">SUM(H155,K155)</f>
        <v>10</v>
      </c>
      <c r="O155" s="62">
        <f t="shared" si="53"/>
        <v>14</v>
      </c>
    </row>
    <row r="156" spans="1:15" ht="12.75">
      <c r="A156" s="301" t="s">
        <v>94</v>
      </c>
      <c r="B156" s="150" t="s">
        <v>81</v>
      </c>
      <c r="C156" s="72" t="s">
        <v>80</v>
      </c>
      <c r="D156" s="648">
        <v>0</v>
      </c>
      <c r="E156" s="643">
        <v>0</v>
      </c>
      <c r="F156" s="62">
        <f aca="true" t="shared" si="56" ref="F156:F162">SUM(D156:E156)</f>
        <v>0</v>
      </c>
      <c r="G156" s="106">
        <v>0</v>
      </c>
      <c r="H156" s="21">
        <v>0</v>
      </c>
      <c r="I156" s="62">
        <f aca="true" t="shared" si="57" ref="I156:I162">SUM(G156:H156)</f>
        <v>0</v>
      </c>
      <c r="J156" s="106">
        <v>7</v>
      </c>
      <c r="K156" s="21">
        <v>5</v>
      </c>
      <c r="L156" s="62">
        <f aca="true" t="shared" si="58" ref="L156:L162">SUM(J156:K156)</f>
        <v>12</v>
      </c>
      <c r="M156" s="243">
        <f t="shared" si="54"/>
        <v>7</v>
      </c>
      <c r="N156" s="20">
        <f t="shared" si="55"/>
        <v>5</v>
      </c>
      <c r="O156" s="62">
        <f t="shared" si="53"/>
        <v>12</v>
      </c>
    </row>
    <row r="157" spans="1:15" ht="12.75">
      <c r="A157" s="302" t="s">
        <v>33</v>
      </c>
      <c r="B157" s="150" t="s">
        <v>81</v>
      </c>
      <c r="C157" s="87" t="s">
        <v>80</v>
      </c>
      <c r="D157" s="649">
        <v>0</v>
      </c>
      <c r="E157" s="650">
        <v>0</v>
      </c>
      <c r="F157" s="62">
        <f t="shared" si="56"/>
        <v>0</v>
      </c>
      <c r="G157" s="109">
        <v>0</v>
      </c>
      <c r="H157" s="29">
        <v>0</v>
      </c>
      <c r="I157" s="62">
        <f t="shared" si="57"/>
        <v>0</v>
      </c>
      <c r="J157" s="109">
        <v>0</v>
      </c>
      <c r="K157" s="29">
        <v>0</v>
      </c>
      <c r="L157" s="62">
        <f t="shared" si="58"/>
        <v>0</v>
      </c>
      <c r="M157" s="243">
        <f t="shared" si="54"/>
        <v>0</v>
      </c>
      <c r="N157" s="20">
        <f>SUM(H157,K157)</f>
        <v>0</v>
      </c>
      <c r="O157" s="62">
        <f t="shared" si="53"/>
        <v>0</v>
      </c>
    </row>
    <row r="158" spans="1:15" ht="12.75">
      <c r="A158" s="301" t="s">
        <v>34</v>
      </c>
      <c r="B158" s="303" t="s">
        <v>83</v>
      </c>
      <c r="C158" s="72" t="s">
        <v>80</v>
      </c>
      <c r="D158" s="648">
        <v>14</v>
      </c>
      <c r="E158" s="643">
        <v>11</v>
      </c>
      <c r="F158" s="62">
        <f t="shared" si="56"/>
        <v>25</v>
      </c>
      <c r="G158" s="106">
        <v>13</v>
      </c>
      <c r="H158" s="21">
        <v>10</v>
      </c>
      <c r="I158" s="62">
        <f t="shared" si="57"/>
        <v>23</v>
      </c>
      <c r="J158" s="106">
        <v>10</v>
      </c>
      <c r="K158" s="21">
        <v>4</v>
      </c>
      <c r="L158" s="62">
        <f t="shared" si="58"/>
        <v>14</v>
      </c>
      <c r="M158" s="243">
        <f t="shared" si="54"/>
        <v>23</v>
      </c>
      <c r="N158" s="20">
        <f t="shared" si="55"/>
        <v>14</v>
      </c>
      <c r="O158" s="62">
        <f t="shared" si="53"/>
        <v>37</v>
      </c>
    </row>
    <row r="159" spans="1:15" ht="12.75">
      <c r="A159" s="301" t="s">
        <v>179</v>
      </c>
      <c r="B159" s="303" t="s">
        <v>180</v>
      </c>
      <c r="C159" s="72" t="s">
        <v>80</v>
      </c>
      <c r="D159" s="648">
        <v>0</v>
      </c>
      <c r="E159" s="643">
        <v>0</v>
      </c>
      <c r="F159" s="62">
        <f t="shared" si="56"/>
        <v>0</v>
      </c>
      <c r="G159" s="106">
        <v>0</v>
      </c>
      <c r="H159" s="21">
        <v>0</v>
      </c>
      <c r="I159" s="62">
        <f t="shared" si="57"/>
        <v>0</v>
      </c>
      <c r="J159" s="106">
        <v>15</v>
      </c>
      <c r="K159" s="21">
        <v>0</v>
      </c>
      <c r="L159" s="62">
        <f t="shared" si="58"/>
        <v>15</v>
      </c>
      <c r="M159" s="243">
        <f t="shared" si="54"/>
        <v>15</v>
      </c>
      <c r="N159" s="20">
        <f t="shared" si="55"/>
        <v>0</v>
      </c>
      <c r="O159" s="62">
        <f t="shared" si="53"/>
        <v>15</v>
      </c>
    </row>
    <row r="160" spans="1:15" ht="12.75">
      <c r="A160" s="651" t="s">
        <v>95</v>
      </c>
      <c r="B160" s="652" t="s">
        <v>89</v>
      </c>
      <c r="C160" s="653" t="s">
        <v>80</v>
      </c>
      <c r="D160" s="648">
        <v>0</v>
      </c>
      <c r="E160" s="643">
        <v>0</v>
      </c>
      <c r="F160" s="62">
        <f t="shared" si="56"/>
        <v>0</v>
      </c>
      <c r="G160" s="654">
        <v>0</v>
      </c>
      <c r="H160" s="655">
        <v>0</v>
      </c>
      <c r="I160" s="62">
        <f t="shared" si="57"/>
        <v>0</v>
      </c>
      <c r="J160" s="654">
        <v>9</v>
      </c>
      <c r="K160" s="655">
        <v>10</v>
      </c>
      <c r="L160" s="62">
        <f t="shared" si="58"/>
        <v>19</v>
      </c>
      <c r="M160" s="243">
        <f>SUM(G160,J160)</f>
        <v>9</v>
      </c>
      <c r="N160" s="20">
        <f>SUM(H160,K160)</f>
        <v>10</v>
      </c>
      <c r="O160" s="62">
        <f t="shared" si="53"/>
        <v>19</v>
      </c>
    </row>
    <row r="161" spans="1:15" ht="12.75">
      <c r="A161" s="651" t="s">
        <v>204</v>
      </c>
      <c r="B161" s="652" t="s">
        <v>85</v>
      </c>
      <c r="C161" s="653" t="s">
        <v>86</v>
      </c>
      <c r="D161" s="656">
        <v>0</v>
      </c>
      <c r="E161" s="657">
        <v>0</v>
      </c>
      <c r="F161" s="62">
        <f t="shared" si="56"/>
        <v>0</v>
      </c>
      <c r="G161" s="654">
        <v>0</v>
      </c>
      <c r="H161" s="655">
        <v>0</v>
      </c>
      <c r="I161" s="62">
        <f t="shared" si="57"/>
        <v>0</v>
      </c>
      <c r="J161" s="654">
        <v>0</v>
      </c>
      <c r="K161" s="655">
        <v>0</v>
      </c>
      <c r="L161" s="62">
        <f t="shared" si="58"/>
        <v>0</v>
      </c>
      <c r="M161" s="243">
        <f t="shared" si="54"/>
        <v>0</v>
      </c>
      <c r="N161" s="20">
        <f t="shared" si="55"/>
        <v>0</v>
      </c>
      <c r="O161" s="62">
        <f t="shared" si="53"/>
        <v>0</v>
      </c>
    </row>
    <row r="162" spans="1:15" ht="13.5" thickBot="1">
      <c r="A162" s="658" t="s">
        <v>96</v>
      </c>
      <c r="B162" s="659" t="s">
        <v>194</v>
      </c>
      <c r="C162" s="660" t="s">
        <v>80</v>
      </c>
      <c r="D162" s="661">
        <v>0</v>
      </c>
      <c r="E162" s="662">
        <v>0</v>
      </c>
      <c r="F162" s="66">
        <f t="shared" si="56"/>
        <v>0</v>
      </c>
      <c r="G162" s="661">
        <v>0</v>
      </c>
      <c r="H162" s="662">
        <v>0</v>
      </c>
      <c r="I162" s="66">
        <f t="shared" si="57"/>
        <v>0</v>
      </c>
      <c r="J162" s="661">
        <v>1</v>
      </c>
      <c r="K162" s="662">
        <v>2</v>
      </c>
      <c r="L162" s="66">
        <f t="shared" si="58"/>
        <v>3</v>
      </c>
      <c r="M162" s="243">
        <f t="shared" si="54"/>
        <v>1</v>
      </c>
      <c r="N162" s="20">
        <f>SUM(H162,K162)</f>
        <v>2</v>
      </c>
      <c r="O162" s="62">
        <f>SUM(M162:N162)</f>
        <v>3</v>
      </c>
    </row>
    <row r="163" spans="1:15" ht="13.5" thickBot="1">
      <c r="A163" s="796" t="s">
        <v>31</v>
      </c>
      <c r="B163" s="796"/>
      <c r="C163" s="796"/>
      <c r="D163" s="101">
        <f aca="true" t="shared" si="59" ref="D163:O163">SUM(D154:D162)</f>
        <v>14</v>
      </c>
      <c r="E163" s="101">
        <f t="shared" si="59"/>
        <v>11</v>
      </c>
      <c r="F163" s="101">
        <f t="shared" si="59"/>
        <v>25</v>
      </c>
      <c r="G163" s="101">
        <f t="shared" si="59"/>
        <v>17</v>
      </c>
      <c r="H163" s="101">
        <f t="shared" si="59"/>
        <v>20</v>
      </c>
      <c r="I163" s="101">
        <f t="shared" si="59"/>
        <v>37</v>
      </c>
      <c r="J163" s="101">
        <f t="shared" si="59"/>
        <v>42</v>
      </c>
      <c r="K163" s="101">
        <f t="shared" si="59"/>
        <v>21</v>
      </c>
      <c r="L163" s="101">
        <f t="shared" si="59"/>
        <v>63</v>
      </c>
      <c r="M163" s="101">
        <f t="shared" si="59"/>
        <v>59</v>
      </c>
      <c r="N163" s="101">
        <f t="shared" si="59"/>
        <v>41</v>
      </c>
      <c r="O163" s="101">
        <f t="shared" si="59"/>
        <v>100</v>
      </c>
    </row>
    <row r="164" spans="1:15" ht="13.5" thickBot="1">
      <c r="A164" s="67"/>
      <c r="B164" s="67"/>
      <c r="C164" s="67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</row>
    <row r="165" spans="1:15" ht="13.5" thickBot="1">
      <c r="A165" s="67"/>
      <c r="B165" s="67"/>
      <c r="C165" s="67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</row>
    <row r="166" spans="1:15" ht="12.75" customHeight="1" thickBot="1">
      <c r="A166" s="98" t="s">
        <v>44</v>
      </c>
      <c r="B166" s="165" t="s">
        <v>47</v>
      </c>
      <c r="C166" s="145" t="s">
        <v>9</v>
      </c>
      <c r="D166" s="95" t="s">
        <v>15</v>
      </c>
      <c r="E166" s="95" t="s">
        <v>16</v>
      </c>
      <c r="F166" s="95" t="s">
        <v>17</v>
      </c>
      <c r="G166" s="95" t="s">
        <v>15</v>
      </c>
      <c r="H166" s="95" t="s">
        <v>16</v>
      </c>
      <c r="I166" s="95" t="s">
        <v>17</v>
      </c>
      <c r="J166" s="95" t="s">
        <v>15</v>
      </c>
      <c r="K166" s="95" t="s">
        <v>16</v>
      </c>
      <c r="L166" s="95" t="s">
        <v>17</v>
      </c>
      <c r="M166" s="292" t="s">
        <v>15</v>
      </c>
      <c r="N166" s="95" t="s">
        <v>16</v>
      </c>
      <c r="O166" s="95" t="s">
        <v>17</v>
      </c>
    </row>
    <row r="167" spans="1:15" s="35" customFormat="1" ht="12.75" customHeight="1">
      <c r="A167" s="329" t="s">
        <v>37</v>
      </c>
      <c r="B167" s="330" t="s">
        <v>206</v>
      </c>
      <c r="C167" s="663" t="s">
        <v>80</v>
      </c>
      <c r="D167" s="111">
        <v>0</v>
      </c>
      <c r="E167" s="59">
        <v>0</v>
      </c>
      <c r="F167" s="18">
        <f>SUM(D167:E167)</f>
        <v>0</v>
      </c>
      <c r="G167" s="111">
        <v>0</v>
      </c>
      <c r="H167" s="59">
        <v>0</v>
      </c>
      <c r="I167" s="18">
        <f>SUM(G167:H167)</f>
        <v>0</v>
      </c>
      <c r="J167" s="111">
        <v>9</v>
      </c>
      <c r="K167" s="59">
        <v>7</v>
      </c>
      <c r="L167" s="18">
        <f>SUM(J167:K167)</f>
        <v>16</v>
      </c>
      <c r="M167" s="664">
        <f>SUM(G167,J167)</f>
        <v>9</v>
      </c>
      <c r="N167" s="59">
        <f>SUM(H167,K167)</f>
        <v>7</v>
      </c>
      <c r="O167" s="18">
        <f>SUM(M167:N167)</f>
        <v>16</v>
      </c>
    </row>
    <row r="168" spans="1:15" ht="13.5" thickBot="1">
      <c r="A168" s="200" t="s">
        <v>97</v>
      </c>
      <c r="B168" s="118" t="s">
        <v>98</v>
      </c>
      <c r="C168" s="336" t="s">
        <v>99</v>
      </c>
      <c r="D168" s="110">
        <v>0</v>
      </c>
      <c r="E168" s="20">
        <v>0</v>
      </c>
      <c r="F168" s="57">
        <f>SUM(D168:E168)</f>
        <v>0</v>
      </c>
      <c r="G168" s="109">
        <v>0</v>
      </c>
      <c r="H168" s="29">
        <v>0</v>
      </c>
      <c r="I168" s="57">
        <f>SUM(G168:H168)</f>
        <v>0</v>
      </c>
      <c r="J168" s="109">
        <v>0</v>
      </c>
      <c r="K168" s="29">
        <v>0</v>
      </c>
      <c r="L168" s="57">
        <f>SUM(J168:K168)</f>
        <v>0</v>
      </c>
      <c r="M168" s="665">
        <f>SUM(G168,J168)</f>
        <v>0</v>
      </c>
      <c r="N168" s="639">
        <f>SUM(H168,K168)</f>
        <v>0</v>
      </c>
      <c r="O168" s="57">
        <f>SUM(M168:N168)</f>
        <v>0</v>
      </c>
    </row>
    <row r="169" spans="1:15" ht="13.5" thickBot="1">
      <c r="A169" s="719" t="s">
        <v>31</v>
      </c>
      <c r="B169" s="719"/>
      <c r="C169" s="719"/>
      <c r="D169" s="99"/>
      <c r="E169" s="99"/>
      <c r="F169" s="99">
        <f aca="true" t="shared" si="60" ref="F169:O169">SUM(F167:F168)</f>
        <v>0</v>
      </c>
      <c r="G169" s="99">
        <f t="shared" si="60"/>
        <v>0</v>
      </c>
      <c r="H169" s="99">
        <f t="shared" si="60"/>
        <v>0</v>
      </c>
      <c r="I169" s="99">
        <f t="shared" si="60"/>
        <v>0</v>
      </c>
      <c r="J169" s="99">
        <f t="shared" si="60"/>
        <v>9</v>
      </c>
      <c r="K169" s="99">
        <f t="shared" si="60"/>
        <v>7</v>
      </c>
      <c r="L169" s="99">
        <f t="shared" si="60"/>
        <v>16</v>
      </c>
      <c r="M169" s="304">
        <f t="shared" si="60"/>
        <v>9</v>
      </c>
      <c r="N169" s="99">
        <f t="shared" si="60"/>
        <v>7</v>
      </c>
      <c r="O169" s="99">
        <f t="shared" si="60"/>
        <v>16</v>
      </c>
    </row>
    <row r="170" spans="1:15" ht="13.5" thickBot="1">
      <c r="A170" s="722" t="s">
        <v>45</v>
      </c>
      <c r="B170" s="722"/>
      <c r="C170" s="722"/>
      <c r="D170" s="102">
        <f aca="true" t="shared" si="61" ref="D170:O170">SUM(D149,D163,D169)</f>
        <v>280</v>
      </c>
      <c r="E170" s="102">
        <f t="shared" si="61"/>
        <v>316</v>
      </c>
      <c r="F170" s="102">
        <f t="shared" si="61"/>
        <v>596</v>
      </c>
      <c r="G170" s="102">
        <f t="shared" si="61"/>
        <v>281</v>
      </c>
      <c r="H170" s="102">
        <f t="shared" si="61"/>
        <v>326</v>
      </c>
      <c r="I170" s="102">
        <f t="shared" si="61"/>
        <v>607</v>
      </c>
      <c r="J170" s="102">
        <f t="shared" si="61"/>
        <v>2327</v>
      </c>
      <c r="K170" s="102">
        <f t="shared" si="61"/>
        <v>2278</v>
      </c>
      <c r="L170" s="102">
        <f t="shared" si="61"/>
        <v>4605</v>
      </c>
      <c r="M170" s="305">
        <f t="shared" si="61"/>
        <v>2608</v>
      </c>
      <c r="N170" s="102">
        <f t="shared" si="61"/>
        <v>2604</v>
      </c>
      <c r="O170" s="102">
        <f t="shared" si="61"/>
        <v>5212</v>
      </c>
    </row>
    <row r="171" spans="1:15" ht="12.75">
      <c r="A171" s="31"/>
      <c r="B171" s="31"/>
      <c r="C171" s="3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</row>
    <row r="172" spans="1:15" ht="12.75">
      <c r="A172" s="31"/>
      <c r="B172" s="31"/>
      <c r="C172" s="3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</row>
    <row r="173" spans="1:15" ht="12.75">
      <c r="A173" s="31"/>
      <c r="B173" s="31"/>
      <c r="C173" s="3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</row>
    <row r="174" spans="1:15" ht="13.5" thickBot="1">
      <c r="A174" s="34"/>
      <c r="B174" s="34"/>
      <c r="C174" s="34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</row>
    <row r="175" spans="1:15" ht="13.5" thickBot="1">
      <c r="A175" s="712" t="s">
        <v>100</v>
      </c>
      <c r="B175" s="712"/>
      <c r="C175" s="712"/>
      <c r="D175" s="712"/>
      <c r="E175" s="712"/>
      <c r="F175" s="712"/>
      <c r="G175" s="755" t="s">
        <v>6</v>
      </c>
      <c r="H175" s="755"/>
      <c r="I175" s="755"/>
      <c r="J175" s="755"/>
      <c r="K175" s="755"/>
      <c r="L175" s="755"/>
      <c r="M175" s="755"/>
      <c r="N175" s="755"/>
      <c r="O175" s="755"/>
    </row>
    <row r="176" spans="1:15" ht="13.5" thickBot="1">
      <c r="A176" s="98" t="s">
        <v>7</v>
      </c>
      <c r="B176" s="714" t="s">
        <v>47</v>
      </c>
      <c r="C176" s="716" t="s">
        <v>9</v>
      </c>
      <c r="D176" s="718" t="s">
        <v>10</v>
      </c>
      <c r="E176" s="718"/>
      <c r="F176" s="718"/>
      <c r="G176" s="718" t="s">
        <v>11</v>
      </c>
      <c r="H176" s="718"/>
      <c r="I176" s="718"/>
      <c r="J176" s="718" t="s">
        <v>12</v>
      </c>
      <c r="K176" s="718"/>
      <c r="L176" s="718"/>
      <c r="M176" s="718" t="s">
        <v>13</v>
      </c>
      <c r="N176" s="718"/>
      <c r="O176" s="718"/>
    </row>
    <row r="177" spans="1:15" ht="13.5" thickBot="1">
      <c r="A177" s="98" t="s">
        <v>14</v>
      </c>
      <c r="B177" s="715"/>
      <c r="C177" s="717"/>
      <c r="D177" s="95" t="s">
        <v>15</v>
      </c>
      <c r="E177" s="95" t="s">
        <v>16</v>
      </c>
      <c r="F177" s="95" t="s">
        <v>17</v>
      </c>
      <c r="G177" s="95" t="s">
        <v>15</v>
      </c>
      <c r="H177" s="95" t="s">
        <v>16</v>
      </c>
      <c r="I177" s="95" t="s">
        <v>17</v>
      </c>
      <c r="J177" s="95" t="s">
        <v>15</v>
      </c>
      <c r="K177" s="95" t="s">
        <v>16</v>
      </c>
      <c r="L177" s="95" t="s">
        <v>17</v>
      </c>
      <c r="M177" s="95" t="s">
        <v>15</v>
      </c>
      <c r="N177" s="95" t="s">
        <v>16</v>
      </c>
      <c r="O177" s="95" t="s">
        <v>17</v>
      </c>
    </row>
    <row r="178" spans="1:15" ht="12.75">
      <c r="A178" s="200" t="s">
        <v>221</v>
      </c>
      <c r="B178" s="118" t="s">
        <v>102</v>
      </c>
      <c r="C178" s="103" t="s">
        <v>103</v>
      </c>
      <c r="D178" s="223">
        <v>7</v>
      </c>
      <c r="E178" s="12">
        <v>0</v>
      </c>
      <c r="F178" s="223">
        <f>SUM(D178:E178)</f>
        <v>7</v>
      </c>
      <c r="G178" s="223">
        <v>1</v>
      </c>
      <c r="H178" s="12">
        <v>0</v>
      </c>
      <c r="I178" s="581">
        <f>SUM(G178:H178)</f>
        <v>1</v>
      </c>
      <c r="J178" s="582">
        <v>15</v>
      </c>
      <c r="K178" s="583">
        <v>1</v>
      </c>
      <c r="L178" s="581">
        <f>SUM(J178:K178)</f>
        <v>16</v>
      </c>
      <c r="M178" s="584">
        <f aca="true" t="shared" si="62" ref="M178:N182">SUM(G178,J178)</f>
        <v>16</v>
      </c>
      <c r="N178" s="583">
        <f t="shared" si="62"/>
        <v>1</v>
      </c>
      <c r="O178" s="585">
        <f aca="true" t="shared" si="63" ref="O178:O183">SUM(M178:N178)</f>
        <v>17</v>
      </c>
    </row>
    <row r="179" spans="1:15" ht="12.75">
      <c r="A179" s="262" t="s">
        <v>156</v>
      </c>
      <c r="B179" s="118" t="s">
        <v>102</v>
      </c>
      <c r="C179" s="103" t="s">
        <v>103</v>
      </c>
      <c r="D179" s="110">
        <v>0</v>
      </c>
      <c r="E179" s="21">
        <v>0</v>
      </c>
      <c r="F179" s="110">
        <f>SUM(D179:E179)</f>
        <v>0</v>
      </c>
      <c r="G179" s="116">
        <v>0</v>
      </c>
      <c r="H179" s="9">
        <v>0</v>
      </c>
      <c r="I179" s="263">
        <f>SUM(G179:H179)</f>
        <v>0</v>
      </c>
      <c r="J179" s="116">
        <v>0</v>
      </c>
      <c r="K179" s="9">
        <v>0</v>
      </c>
      <c r="L179" s="263">
        <f>SUM(J179:K179)</f>
        <v>0</v>
      </c>
      <c r="M179" s="221">
        <f t="shared" si="62"/>
        <v>0</v>
      </c>
      <c r="N179" s="9">
        <f t="shared" si="62"/>
        <v>0</v>
      </c>
      <c r="O179" s="263">
        <f t="shared" si="63"/>
        <v>0</v>
      </c>
    </row>
    <row r="180" spans="1:15" ht="12.75">
      <c r="A180" s="201" t="s">
        <v>252</v>
      </c>
      <c r="B180" s="168" t="s">
        <v>102</v>
      </c>
      <c r="C180" s="64" t="s">
        <v>103</v>
      </c>
      <c r="D180" s="110">
        <v>0</v>
      </c>
      <c r="E180" s="21">
        <v>0</v>
      </c>
      <c r="F180" s="110">
        <f>SUM(D180:E180)</f>
        <v>0</v>
      </c>
      <c r="G180" s="223">
        <v>0</v>
      </c>
      <c r="H180" s="12">
        <v>0</v>
      </c>
      <c r="I180" s="224">
        <f>SUM(G180:H180)</f>
        <v>0</v>
      </c>
      <c r="J180" s="223">
        <v>294</v>
      </c>
      <c r="K180" s="12">
        <v>57</v>
      </c>
      <c r="L180" s="105">
        <f>SUM(J180:K180)</f>
        <v>351</v>
      </c>
      <c r="M180" s="223">
        <f>SUM(G180,J180)</f>
        <v>294</v>
      </c>
      <c r="N180" s="12">
        <f>SUM(H180,K180)</f>
        <v>57</v>
      </c>
      <c r="O180" s="105">
        <f t="shared" si="63"/>
        <v>351</v>
      </c>
    </row>
    <row r="181" spans="1:15" ht="12.75">
      <c r="A181" s="201" t="s">
        <v>101</v>
      </c>
      <c r="B181" s="168" t="s">
        <v>102</v>
      </c>
      <c r="C181" s="64" t="s">
        <v>103</v>
      </c>
      <c r="D181" s="110">
        <v>12</v>
      </c>
      <c r="E181" s="21">
        <v>1</v>
      </c>
      <c r="F181" s="110">
        <f>SUM(D181:E181)</f>
        <v>13</v>
      </c>
      <c r="G181" s="223">
        <v>16</v>
      </c>
      <c r="H181" s="12">
        <v>1</v>
      </c>
      <c r="I181" s="224">
        <f>SUM(G181:H181)</f>
        <v>17</v>
      </c>
      <c r="J181" s="223">
        <v>0</v>
      </c>
      <c r="K181" s="12">
        <v>0</v>
      </c>
      <c r="L181" s="105">
        <f>SUM(J181:K181)</f>
        <v>0</v>
      </c>
      <c r="M181" s="223">
        <f t="shared" si="62"/>
        <v>16</v>
      </c>
      <c r="N181" s="12">
        <f t="shared" si="62"/>
        <v>1</v>
      </c>
      <c r="O181" s="105">
        <f t="shared" si="63"/>
        <v>17</v>
      </c>
    </row>
    <row r="182" spans="1:15" ht="13.5" thickBot="1">
      <c r="A182" s="306" t="s">
        <v>222</v>
      </c>
      <c r="B182" s="168" t="s">
        <v>102</v>
      </c>
      <c r="C182" s="64" t="s">
        <v>103</v>
      </c>
      <c r="D182" s="106">
        <v>1</v>
      </c>
      <c r="E182" s="21">
        <v>0</v>
      </c>
      <c r="F182" s="106">
        <f>SUM(D182:E182)</f>
        <v>1</v>
      </c>
      <c r="G182" s="264">
        <v>0</v>
      </c>
      <c r="H182" s="265">
        <v>0</v>
      </c>
      <c r="I182" s="224">
        <f>SUM(G182:H182)</f>
        <v>0</v>
      </c>
      <c r="J182" s="264">
        <v>4</v>
      </c>
      <c r="K182" s="265">
        <v>3</v>
      </c>
      <c r="L182" s="105">
        <f>SUM(J182:K182)</f>
        <v>7</v>
      </c>
      <c r="M182" s="223">
        <f t="shared" si="62"/>
        <v>4</v>
      </c>
      <c r="N182" s="12">
        <f t="shared" si="62"/>
        <v>3</v>
      </c>
      <c r="O182" s="105">
        <f t="shared" si="63"/>
        <v>7</v>
      </c>
    </row>
    <row r="183" spans="1:15" ht="13.5" thickBot="1">
      <c r="A183" s="764" t="s">
        <v>31</v>
      </c>
      <c r="B183" s="764"/>
      <c r="C183" s="764"/>
      <c r="D183" s="97">
        <f aca="true" t="shared" si="64" ref="D183:N183">SUM(D178:D182)</f>
        <v>20</v>
      </c>
      <c r="E183" s="97">
        <f t="shared" si="64"/>
        <v>1</v>
      </c>
      <c r="F183" s="97">
        <f t="shared" si="64"/>
        <v>21</v>
      </c>
      <c r="G183" s="97">
        <f t="shared" si="64"/>
        <v>17</v>
      </c>
      <c r="H183" s="97">
        <f t="shared" si="64"/>
        <v>1</v>
      </c>
      <c r="I183" s="97">
        <f t="shared" si="64"/>
        <v>18</v>
      </c>
      <c r="J183" s="97">
        <f t="shared" si="64"/>
        <v>313</v>
      </c>
      <c r="K183" s="97">
        <f t="shared" si="64"/>
        <v>61</v>
      </c>
      <c r="L183" s="97">
        <f t="shared" si="64"/>
        <v>374</v>
      </c>
      <c r="M183" s="97">
        <f t="shared" si="64"/>
        <v>330</v>
      </c>
      <c r="N183" s="97">
        <f t="shared" si="64"/>
        <v>62</v>
      </c>
      <c r="O183" s="97">
        <f t="shared" si="63"/>
        <v>392</v>
      </c>
    </row>
    <row r="184" spans="1:15" ht="12.75">
      <c r="A184" s="40"/>
      <c r="B184" s="40"/>
      <c r="C184" s="40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3.5" thickBot="1">
      <c r="A185" s="40"/>
      <c r="B185" s="40"/>
      <c r="C185" s="40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3.5" thickBot="1">
      <c r="A186" s="98" t="s">
        <v>32</v>
      </c>
      <c r="B186" s="165" t="s">
        <v>47</v>
      </c>
      <c r="C186" s="145" t="s">
        <v>9</v>
      </c>
      <c r="D186" s="95" t="s">
        <v>15</v>
      </c>
      <c r="E186" s="95" t="s">
        <v>16</v>
      </c>
      <c r="F186" s="95" t="s">
        <v>17</v>
      </c>
      <c r="G186" s="95" t="s">
        <v>15</v>
      </c>
      <c r="H186" s="95" t="s">
        <v>16</v>
      </c>
      <c r="I186" s="95" t="s">
        <v>17</v>
      </c>
      <c r="J186" s="95" t="s">
        <v>15</v>
      </c>
      <c r="K186" s="95" t="s">
        <v>16</v>
      </c>
      <c r="L186" s="95" t="s">
        <v>17</v>
      </c>
      <c r="M186" s="292" t="s">
        <v>15</v>
      </c>
      <c r="N186" s="95" t="s">
        <v>16</v>
      </c>
      <c r="O186" s="95" t="s">
        <v>17</v>
      </c>
    </row>
    <row r="187" spans="1:15" ht="13.5" thickBot="1">
      <c r="A187" s="666" t="s">
        <v>204</v>
      </c>
      <c r="B187" s="183" t="s">
        <v>102</v>
      </c>
      <c r="C187" s="667" t="s">
        <v>104</v>
      </c>
      <c r="D187" s="616">
        <v>0</v>
      </c>
      <c r="E187" s="615">
        <v>0</v>
      </c>
      <c r="F187" s="68">
        <f>SUM(D187:E187)</f>
        <v>0</v>
      </c>
      <c r="G187" s="616">
        <v>0</v>
      </c>
      <c r="H187" s="24">
        <v>0</v>
      </c>
      <c r="I187" s="68">
        <f>SUM(G187:H187)</f>
        <v>0</v>
      </c>
      <c r="J187" s="65">
        <v>5</v>
      </c>
      <c r="K187" s="24">
        <v>3</v>
      </c>
      <c r="L187" s="68">
        <f>SUM(J187:K187)</f>
        <v>8</v>
      </c>
      <c r="M187" s="668">
        <f>SUM(G187,J187)</f>
        <v>5</v>
      </c>
      <c r="N187" s="24">
        <f>SUM(H187,K187)</f>
        <v>3</v>
      </c>
      <c r="O187" s="68">
        <f>SUM(M187:N187)</f>
        <v>8</v>
      </c>
    </row>
    <row r="188" spans="1:15" ht="13.5" thickBot="1">
      <c r="A188" s="765" t="s">
        <v>31</v>
      </c>
      <c r="B188" s="766"/>
      <c r="C188" s="766"/>
      <c r="D188" s="65">
        <f>D187</f>
        <v>0</v>
      </c>
      <c r="E188" s="65">
        <f aca="true" t="shared" si="65" ref="E188:N188">E187</f>
        <v>0</v>
      </c>
      <c r="F188" s="65">
        <f t="shared" si="65"/>
        <v>0</v>
      </c>
      <c r="G188" s="65">
        <f t="shared" si="65"/>
        <v>0</v>
      </c>
      <c r="H188" s="65">
        <f>H187</f>
        <v>0</v>
      </c>
      <c r="I188" s="65">
        <f t="shared" si="65"/>
        <v>0</v>
      </c>
      <c r="J188" s="65">
        <f t="shared" si="65"/>
        <v>5</v>
      </c>
      <c r="K188" s="65">
        <f>K187</f>
        <v>3</v>
      </c>
      <c r="L188" s="65">
        <f t="shared" si="65"/>
        <v>8</v>
      </c>
      <c r="M188" s="65">
        <f t="shared" si="65"/>
        <v>5</v>
      </c>
      <c r="N188" s="65">
        <f t="shared" si="65"/>
        <v>3</v>
      </c>
      <c r="O188" s="181">
        <f>O187</f>
        <v>8</v>
      </c>
    </row>
    <row r="189" spans="1:15" ht="12.75">
      <c r="A189" s="708"/>
      <c r="B189" s="708"/>
      <c r="C189" s="70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</row>
    <row r="190" ht="15.75" thickBot="1"/>
    <row r="191" spans="1:15" ht="13.5" thickBot="1">
      <c r="A191" s="98" t="s">
        <v>44</v>
      </c>
      <c r="B191" s="165" t="s">
        <v>47</v>
      </c>
      <c r="C191" s="145" t="s">
        <v>9</v>
      </c>
      <c r="D191" s="95" t="s">
        <v>15</v>
      </c>
      <c r="E191" s="95" t="s">
        <v>16</v>
      </c>
      <c r="F191" s="95" t="s">
        <v>17</v>
      </c>
      <c r="G191" s="95" t="s">
        <v>15</v>
      </c>
      <c r="H191" s="95" t="s">
        <v>16</v>
      </c>
      <c r="I191" s="95" t="s">
        <v>17</v>
      </c>
      <c r="J191" s="95" t="s">
        <v>15</v>
      </c>
      <c r="K191" s="95" t="s">
        <v>16</v>
      </c>
      <c r="L191" s="95" t="s">
        <v>17</v>
      </c>
      <c r="M191" s="292" t="s">
        <v>15</v>
      </c>
      <c r="N191" s="95" t="s">
        <v>16</v>
      </c>
      <c r="O191" s="95" t="s">
        <v>17</v>
      </c>
    </row>
    <row r="192" spans="1:15" ht="13.5" thickBot="1">
      <c r="A192" s="669" t="s">
        <v>200</v>
      </c>
      <c r="B192" s="183" t="s">
        <v>102</v>
      </c>
      <c r="C192" s="667" t="s">
        <v>104</v>
      </c>
      <c r="D192" s="670">
        <v>0</v>
      </c>
      <c r="E192" s="671">
        <v>0</v>
      </c>
      <c r="F192" s="266">
        <f>SUM(D192:E192)</f>
        <v>0</v>
      </c>
      <c r="G192" s="670">
        <v>0</v>
      </c>
      <c r="H192" s="672">
        <v>0</v>
      </c>
      <c r="I192" s="266">
        <f>SUM(G192:H192)</f>
        <v>0</v>
      </c>
      <c r="J192" s="673">
        <v>0</v>
      </c>
      <c r="K192" s="672">
        <v>0</v>
      </c>
      <c r="L192" s="266">
        <f>SUM(J192:K192)</f>
        <v>0</v>
      </c>
      <c r="M192" s="674">
        <f>SUM(G192,J192)</f>
        <v>0</v>
      </c>
      <c r="N192" s="672">
        <f>SUM(H192,K192)</f>
        <v>0</v>
      </c>
      <c r="O192" s="266">
        <f>SUM(M192:N192)</f>
        <v>0</v>
      </c>
    </row>
    <row r="193" spans="1:15" ht="13.5" thickBot="1">
      <c r="A193" s="794" t="s">
        <v>31</v>
      </c>
      <c r="B193" s="795"/>
      <c r="C193" s="795"/>
      <c r="D193" s="65">
        <f>D192</f>
        <v>0</v>
      </c>
      <c r="E193" s="24">
        <f aca="true" t="shared" si="66" ref="E193:N193">E192</f>
        <v>0</v>
      </c>
      <c r="F193" s="24">
        <f t="shared" si="66"/>
        <v>0</v>
      </c>
      <c r="G193" s="24">
        <f t="shared" si="66"/>
        <v>0</v>
      </c>
      <c r="H193" s="24">
        <f t="shared" si="66"/>
        <v>0</v>
      </c>
      <c r="I193" s="24">
        <f t="shared" si="66"/>
        <v>0</v>
      </c>
      <c r="J193" s="24">
        <f t="shared" si="66"/>
        <v>0</v>
      </c>
      <c r="K193" s="24">
        <f t="shared" si="66"/>
        <v>0</v>
      </c>
      <c r="L193" s="24">
        <f t="shared" si="66"/>
        <v>0</v>
      </c>
      <c r="M193" s="24">
        <f t="shared" si="66"/>
        <v>0</v>
      </c>
      <c r="N193" s="24">
        <f t="shared" si="66"/>
        <v>0</v>
      </c>
      <c r="O193" s="66">
        <f>O192</f>
        <v>0</v>
      </c>
    </row>
    <row r="194" spans="1:15" ht="13.5" thickBot="1">
      <c r="A194" s="767" t="s">
        <v>45</v>
      </c>
      <c r="B194" s="767"/>
      <c r="C194" s="767"/>
      <c r="D194" s="102">
        <f aca="true" t="shared" si="67" ref="D194:O194">D183+D188+D193</f>
        <v>20</v>
      </c>
      <c r="E194" s="102">
        <f t="shared" si="67"/>
        <v>1</v>
      </c>
      <c r="F194" s="102">
        <f t="shared" si="67"/>
        <v>21</v>
      </c>
      <c r="G194" s="102">
        <f t="shared" si="67"/>
        <v>17</v>
      </c>
      <c r="H194" s="102">
        <f t="shared" si="67"/>
        <v>1</v>
      </c>
      <c r="I194" s="102">
        <f t="shared" si="67"/>
        <v>18</v>
      </c>
      <c r="J194" s="102">
        <f t="shared" si="67"/>
        <v>318</v>
      </c>
      <c r="K194" s="102">
        <f t="shared" si="67"/>
        <v>64</v>
      </c>
      <c r="L194" s="102">
        <f t="shared" si="67"/>
        <v>382</v>
      </c>
      <c r="M194" s="102">
        <f t="shared" si="67"/>
        <v>335</v>
      </c>
      <c r="N194" s="102">
        <f t="shared" si="67"/>
        <v>65</v>
      </c>
      <c r="O194" s="102">
        <f t="shared" si="67"/>
        <v>400</v>
      </c>
    </row>
    <row r="195" spans="1:15" ht="12.75" customHeight="1" thickBot="1">
      <c r="A195" s="34"/>
      <c r="B195" s="34"/>
      <c r="C195" s="34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</row>
    <row r="196" spans="1:15" ht="11.25" customHeight="1" thickBot="1">
      <c r="A196" s="723" t="s">
        <v>105</v>
      </c>
      <c r="B196" s="724"/>
      <c r="C196" s="724"/>
      <c r="D196" s="724"/>
      <c r="E196" s="724"/>
      <c r="F196" s="724"/>
      <c r="G196" s="743" t="s">
        <v>6</v>
      </c>
      <c r="H196" s="743"/>
      <c r="I196" s="743"/>
      <c r="J196" s="743"/>
      <c r="K196" s="743"/>
      <c r="L196" s="743"/>
      <c r="M196" s="743"/>
      <c r="N196" s="743"/>
      <c r="O196" s="744"/>
    </row>
    <row r="197" spans="1:15" ht="13.5" thickBot="1">
      <c r="A197" s="166" t="s">
        <v>7</v>
      </c>
      <c r="B197" s="714" t="s">
        <v>47</v>
      </c>
      <c r="C197" s="716" t="s">
        <v>9</v>
      </c>
      <c r="D197" s="715" t="s">
        <v>10</v>
      </c>
      <c r="E197" s="715"/>
      <c r="F197" s="715"/>
      <c r="G197" s="715" t="s">
        <v>11</v>
      </c>
      <c r="H197" s="715"/>
      <c r="I197" s="715"/>
      <c r="J197" s="715" t="s">
        <v>12</v>
      </c>
      <c r="K197" s="715"/>
      <c r="L197" s="715"/>
      <c r="M197" s="715" t="s">
        <v>13</v>
      </c>
      <c r="N197" s="715"/>
      <c r="O197" s="715"/>
    </row>
    <row r="198" spans="1:15" ht="11.25" customHeight="1" thickBot="1">
      <c r="A198" s="145" t="s">
        <v>14</v>
      </c>
      <c r="B198" s="715"/>
      <c r="C198" s="717"/>
      <c r="D198" s="145" t="s">
        <v>15</v>
      </c>
      <c r="E198" s="145" t="s">
        <v>16</v>
      </c>
      <c r="F198" s="145" t="s">
        <v>17</v>
      </c>
      <c r="G198" s="145" t="s">
        <v>15</v>
      </c>
      <c r="H198" s="145" t="s">
        <v>16</v>
      </c>
      <c r="I198" s="145" t="s">
        <v>17</v>
      </c>
      <c r="J198" s="145" t="s">
        <v>15</v>
      </c>
      <c r="K198" s="145" t="s">
        <v>16</v>
      </c>
      <c r="L198" s="145" t="s">
        <v>17</v>
      </c>
      <c r="M198" s="145" t="s">
        <v>15</v>
      </c>
      <c r="N198" s="145" t="s">
        <v>16</v>
      </c>
      <c r="O198" s="145" t="s">
        <v>17</v>
      </c>
    </row>
    <row r="199" spans="1:15" ht="12.75">
      <c r="A199" s="200" t="s">
        <v>106</v>
      </c>
      <c r="B199" s="118" t="s">
        <v>77</v>
      </c>
      <c r="C199" s="205" t="s">
        <v>20</v>
      </c>
      <c r="D199" s="111">
        <v>3</v>
      </c>
      <c r="E199" s="59">
        <v>3</v>
      </c>
      <c r="F199" s="142">
        <f>SUM(D199:E199)</f>
        <v>6</v>
      </c>
      <c r="G199" s="227">
        <v>2</v>
      </c>
      <c r="H199" s="124">
        <v>1</v>
      </c>
      <c r="I199" s="142">
        <f>SUM(G199:H199)</f>
        <v>3</v>
      </c>
      <c r="J199" s="227">
        <v>29</v>
      </c>
      <c r="K199" s="124">
        <v>9</v>
      </c>
      <c r="L199" s="142">
        <f>SUM(J199:K199)</f>
        <v>38</v>
      </c>
      <c r="M199" s="225">
        <f>SUM(G199,J199)</f>
        <v>31</v>
      </c>
      <c r="N199" s="52">
        <f>SUM(H199,K199)</f>
        <v>10</v>
      </c>
      <c r="O199" s="82">
        <f aca="true" t="shared" si="68" ref="O199:O206">SUM(M199:N199)</f>
        <v>41</v>
      </c>
    </row>
    <row r="200" spans="1:15" ht="12.75">
      <c r="A200" s="156" t="s">
        <v>107</v>
      </c>
      <c r="B200" s="17" t="s">
        <v>77</v>
      </c>
      <c r="C200" s="8" t="s">
        <v>20</v>
      </c>
      <c r="D200" s="112">
        <v>0</v>
      </c>
      <c r="E200" s="22">
        <v>0</v>
      </c>
      <c r="F200" s="82">
        <f aca="true" t="shared" si="69" ref="F200:F206">SUM(D200:E200)</f>
        <v>0</v>
      </c>
      <c r="G200" s="143">
        <v>0</v>
      </c>
      <c r="H200" s="25">
        <v>0</v>
      </c>
      <c r="I200" s="82">
        <f>SUM(G200:H200)</f>
        <v>0</v>
      </c>
      <c r="J200" s="143">
        <v>14</v>
      </c>
      <c r="K200" s="25">
        <v>28</v>
      </c>
      <c r="L200" s="82">
        <f>SUM(J200:K200)</f>
        <v>42</v>
      </c>
      <c r="M200" s="226">
        <f aca="true" t="shared" si="70" ref="M200:M206">SUM(G200,J200)</f>
        <v>14</v>
      </c>
      <c r="N200" s="25">
        <f aca="true" t="shared" si="71" ref="N200:N205">SUM(H200,K200)</f>
        <v>28</v>
      </c>
      <c r="O200" s="82">
        <f t="shared" si="68"/>
        <v>42</v>
      </c>
    </row>
    <row r="201" spans="1:15" ht="12.75">
      <c r="A201" s="201" t="s">
        <v>155</v>
      </c>
      <c r="B201" s="17" t="s">
        <v>77</v>
      </c>
      <c r="C201" s="8" t="s">
        <v>20</v>
      </c>
      <c r="D201" s="112">
        <v>58</v>
      </c>
      <c r="E201" s="22">
        <v>46</v>
      </c>
      <c r="F201" s="82">
        <f t="shared" si="69"/>
        <v>104</v>
      </c>
      <c r="G201" s="143">
        <v>0</v>
      </c>
      <c r="H201" s="25">
        <v>0</v>
      </c>
      <c r="I201" s="82">
        <f aca="true" t="shared" si="72" ref="I201:I206">SUM(G201:H201)</f>
        <v>0</v>
      </c>
      <c r="J201" s="143">
        <v>81</v>
      </c>
      <c r="K201" s="25">
        <v>90</v>
      </c>
      <c r="L201" s="82">
        <f aca="true" t="shared" si="73" ref="L201:L206">SUM(J201:K201)</f>
        <v>171</v>
      </c>
      <c r="M201" s="226">
        <f t="shared" si="70"/>
        <v>81</v>
      </c>
      <c r="N201" s="25">
        <f>SUM(H201,K201)</f>
        <v>90</v>
      </c>
      <c r="O201" s="82">
        <f t="shared" si="68"/>
        <v>171</v>
      </c>
    </row>
    <row r="202" spans="1:15" ht="12.75">
      <c r="A202" s="201" t="s">
        <v>223</v>
      </c>
      <c r="B202" s="17" t="s">
        <v>77</v>
      </c>
      <c r="C202" s="8" t="s">
        <v>20</v>
      </c>
      <c r="D202" s="112">
        <v>0</v>
      </c>
      <c r="E202" s="22">
        <v>0</v>
      </c>
      <c r="F202" s="82">
        <f t="shared" si="69"/>
        <v>0</v>
      </c>
      <c r="G202" s="143">
        <v>58</v>
      </c>
      <c r="H202" s="25">
        <v>42</v>
      </c>
      <c r="I202" s="82">
        <f t="shared" si="72"/>
        <v>100</v>
      </c>
      <c r="J202" s="143">
        <v>242</v>
      </c>
      <c r="K202" s="25">
        <v>227</v>
      </c>
      <c r="L202" s="82">
        <f t="shared" si="73"/>
        <v>469</v>
      </c>
      <c r="M202" s="226">
        <f t="shared" si="70"/>
        <v>300</v>
      </c>
      <c r="N202" s="25">
        <f t="shared" si="71"/>
        <v>269</v>
      </c>
      <c r="O202" s="82">
        <f t="shared" si="68"/>
        <v>569</v>
      </c>
    </row>
    <row r="203" spans="1:52" s="69" customFormat="1" ht="22.5" customHeight="1">
      <c r="A203" s="154" t="s">
        <v>176</v>
      </c>
      <c r="B203" s="17" t="s">
        <v>77</v>
      </c>
      <c r="C203" s="8" t="s">
        <v>20</v>
      </c>
      <c r="D203" s="112">
        <v>0</v>
      </c>
      <c r="E203" s="22">
        <v>0</v>
      </c>
      <c r="F203" s="82">
        <f t="shared" si="69"/>
        <v>0</v>
      </c>
      <c r="G203" s="143">
        <v>0</v>
      </c>
      <c r="H203" s="25">
        <v>0</v>
      </c>
      <c r="I203" s="82">
        <f t="shared" si="72"/>
        <v>0</v>
      </c>
      <c r="J203" s="143">
        <v>2</v>
      </c>
      <c r="K203" s="25">
        <v>3</v>
      </c>
      <c r="L203" s="82">
        <f t="shared" si="73"/>
        <v>5</v>
      </c>
      <c r="M203" s="226">
        <f t="shared" si="70"/>
        <v>2</v>
      </c>
      <c r="N203" s="25">
        <f t="shared" si="71"/>
        <v>3</v>
      </c>
      <c r="O203" s="82">
        <f t="shared" si="68"/>
        <v>5</v>
      </c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</row>
    <row r="204" spans="1:52" s="69" customFormat="1" ht="22.5" customHeight="1">
      <c r="A204" s="154" t="s">
        <v>176</v>
      </c>
      <c r="B204" s="17" t="s">
        <v>77</v>
      </c>
      <c r="C204" s="8" t="s">
        <v>20</v>
      </c>
      <c r="D204" s="112">
        <v>0</v>
      </c>
      <c r="E204" s="22">
        <v>0</v>
      </c>
      <c r="F204" s="82">
        <f t="shared" si="69"/>
        <v>0</v>
      </c>
      <c r="G204" s="143">
        <v>0</v>
      </c>
      <c r="H204" s="25">
        <v>0</v>
      </c>
      <c r="I204" s="82">
        <f t="shared" si="72"/>
        <v>0</v>
      </c>
      <c r="J204" s="143">
        <v>31</v>
      </c>
      <c r="K204" s="25">
        <v>58</v>
      </c>
      <c r="L204" s="82">
        <f t="shared" si="73"/>
        <v>89</v>
      </c>
      <c r="M204" s="226">
        <f t="shared" si="70"/>
        <v>31</v>
      </c>
      <c r="N204" s="25">
        <f t="shared" si="71"/>
        <v>58</v>
      </c>
      <c r="O204" s="82">
        <f t="shared" si="68"/>
        <v>89</v>
      </c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</row>
    <row r="205" spans="1:52" s="69" customFormat="1" ht="12.75">
      <c r="A205" s="154" t="s">
        <v>225</v>
      </c>
      <c r="B205" s="17" t="s">
        <v>77</v>
      </c>
      <c r="C205" s="8" t="s">
        <v>20</v>
      </c>
      <c r="D205" s="112">
        <v>0</v>
      </c>
      <c r="E205" s="22">
        <v>0</v>
      </c>
      <c r="F205" s="82">
        <f t="shared" si="69"/>
        <v>0</v>
      </c>
      <c r="G205" s="143">
        <v>0</v>
      </c>
      <c r="H205" s="25">
        <v>0</v>
      </c>
      <c r="I205" s="82">
        <f t="shared" si="72"/>
        <v>0</v>
      </c>
      <c r="J205" s="143">
        <v>16</v>
      </c>
      <c r="K205" s="25">
        <v>39</v>
      </c>
      <c r="L205" s="82">
        <f t="shared" si="73"/>
        <v>55</v>
      </c>
      <c r="M205" s="226">
        <f t="shared" si="70"/>
        <v>16</v>
      </c>
      <c r="N205" s="25">
        <f t="shared" si="71"/>
        <v>39</v>
      </c>
      <c r="O205" s="82">
        <f t="shared" si="68"/>
        <v>55</v>
      </c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</row>
    <row r="206" spans="1:15" ht="13.5" thickBot="1">
      <c r="A206" s="201" t="s">
        <v>152</v>
      </c>
      <c r="B206" s="17" t="s">
        <v>77</v>
      </c>
      <c r="C206" s="8" t="s">
        <v>20</v>
      </c>
      <c r="D206" s="112">
        <v>44</v>
      </c>
      <c r="E206" s="22">
        <v>81</v>
      </c>
      <c r="F206" s="82">
        <f t="shared" si="69"/>
        <v>125</v>
      </c>
      <c r="G206" s="143">
        <v>42</v>
      </c>
      <c r="H206" s="25">
        <v>77</v>
      </c>
      <c r="I206" s="82">
        <f t="shared" si="72"/>
        <v>119</v>
      </c>
      <c r="J206" s="143">
        <v>246</v>
      </c>
      <c r="K206" s="25">
        <v>522</v>
      </c>
      <c r="L206" s="82">
        <f t="shared" si="73"/>
        <v>768</v>
      </c>
      <c r="M206" s="226">
        <f t="shared" si="70"/>
        <v>288</v>
      </c>
      <c r="N206" s="25">
        <f>SUM(H206,K206)</f>
        <v>599</v>
      </c>
      <c r="O206" s="82">
        <f t="shared" si="68"/>
        <v>887</v>
      </c>
    </row>
    <row r="207" spans="1:15" ht="12" customHeight="1" thickBot="1">
      <c r="A207" s="791" t="s">
        <v>31</v>
      </c>
      <c r="B207" s="792"/>
      <c r="C207" s="793"/>
      <c r="D207" s="148">
        <f aca="true" t="shared" si="74" ref="D207:O207">SUM(D199:D206)</f>
        <v>105</v>
      </c>
      <c r="E207" s="148">
        <f t="shared" si="74"/>
        <v>130</v>
      </c>
      <c r="F207" s="148">
        <f t="shared" si="74"/>
        <v>235</v>
      </c>
      <c r="G207" s="148">
        <f t="shared" si="74"/>
        <v>102</v>
      </c>
      <c r="H207" s="148">
        <f t="shared" si="74"/>
        <v>120</v>
      </c>
      <c r="I207" s="148">
        <f t="shared" si="74"/>
        <v>222</v>
      </c>
      <c r="J207" s="148">
        <f t="shared" si="74"/>
        <v>661</v>
      </c>
      <c r="K207" s="148">
        <f t="shared" si="74"/>
        <v>976</v>
      </c>
      <c r="L207" s="148">
        <f t="shared" si="74"/>
        <v>1637</v>
      </c>
      <c r="M207" s="148">
        <f t="shared" si="74"/>
        <v>763</v>
      </c>
      <c r="N207" s="148">
        <f t="shared" si="74"/>
        <v>1096</v>
      </c>
      <c r="O207" s="148">
        <f t="shared" si="74"/>
        <v>1859</v>
      </c>
    </row>
    <row r="208" spans="1:15" ht="12.75">
      <c r="A208" s="70"/>
      <c r="B208" s="70"/>
      <c r="C208" s="70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</row>
    <row r="209" spans="1:15" ht="12" customHeight="1" thickBot="1">
      <c r="A209" s="61"/>
      <c r="B209" s="61"/>
      <c r="C209" s="61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</row>
    <row r="210" spans="1:15" s="35" customFormat="1" ht="15" customHeight="1" thickBot="1">
      <c r="A210" s="197" t="s">
        <v>42</v>
      </c>
      <c r="B210" s="165" t="s">
        <v>47</v>
      </c>
      <c r="C210" s="145" t="s">
        <v>9</v>
      </c>
      <c r="D210" s="113" t="s">
        <v>15</v>
      </c>
      <c r="E210" s="1" t="s">
        <v>16</v>
      </c>
      <c r="F210" s="2" t="s">
        <v>17</v>
      </c>
      <c r="G210" s="113" t="s">
        <v>15</v>
      </c>
      <c r="H210" s="1" t="s">
        <v>16</v>
      </c>
      <c r="I210" s="2" t="s">
        <v>17</v>
      </c>
      <c r="J210" s="113" t="s">
        <v>15</v>
      </c>
      <c r="K210" s="1" t="s">
        <v>16</v>
      </c>
      <c r="L210" s="2" t="s">
        <v>17</v>
      </c>
      <c r="M210" s="3" t="s">
        <v>15</v>
      </c>
      <c r="N210" s="1" t="s">
        <v>16</v>
      </c>
      <c r="O210" s="2" t="s">
        <v>17</v>
      </c>
    </row>
    <row r="211" spans="1:15" ht="24.75" customHeight="1" thickBot="1">
      <c r="A211" s="329" t="s">
        <v>108</v>
      </c>
      <c r="B211" s="330" t="s">
        <v>77</v>
      </c>
      <c r="C211" s="337" t="s">
        <v>109</v>
      </c>
      <c r="D211" s="252">
        <v>8</v>
      </c>
      <c r="E211" s="38">
        <v>19</v>
      </c>
      <c r="F211" s="307">
        <f>SUM(D211:E211)</f>
        <v>27</v>
      </c>
      <c r="G211" s="252">
        <v>4</v>
      </c>
      <c r="H211" s="38">
        <v>7</v>
      </c>
      <c r="I211" s="307">
        <f>SUM(G211:H211)</f>
        <v>11</v>
      </c>
      <c r="J211" s="252">
        <v>0</v>
      </c>
      <c r="K211" s="38">
        <v>0</v>
      </c>
      <c r="L211" s="307">
        <f>SUM(J211:K211)</f>
        <v>0</v>
      </c>
      <c r="M211" s="675">
        <f>SUM(G211,J211)</f>
        <v>4</v>
      </c>
      <c r="N211" s="13">
        <f>SUM(H211,K211)</f>
        <v>7</v>
      </c>
      <c r="O211" s="18">
        <f>SUM(M211:N211)</f>
        <v>11</v>
      </c>
    </row>
    <row r="212" spans="1:15" ht="15.75" customHeight="1" thickBot="1">
      <c r="A212" s="719" t="s">
        <v>31</v>
      </c>
      <c r="B212" s="719"/>
      <c r="C212" s="719"/>
      <c r="D212" s="101">
        <f>SUM(D211:D211)</f>
        <v>8</v>
      </c>
      <c r="E212" s="101">
        <f aca="true" t="shared" si="75" ref="E212:M212">SUM(E211:E211)</f>
        <v>19</v>
      </c>
      <c r="F212" s="101">
        <f t="shared" si="75"/>
        <v>27</v>
      </c>
      <c r="G212" s="101">
        <f t="shared" si="75"/>
        <v>4</v>
      </c>
      <c r="H212" s="101">
        <f t="shared" si="75"/>
        <v>7</v>
      </c>
      <c r="I212" s="101">
        <f t="shared" si="75"/>
        <v>11</v>
      </c>
      <c r="J212" s="101">
        <f>SUM(J211:J211)</f>
        <v>0</v>
      </c>
      <c r="K212" s="101">
        <f t="shared" si="75"/>
        <v>0</v>
      </c>
      <c r="L212" s="101">
        <f t="shared" si="75"/>
        <v>0</v>
      </c>
      <c r="M212" s="101">
        <f t="shared" si="75"/>
        <v>4</v>
      </c>
      <c r="N212" s="101">
        <f>SUM(N211:N211)</f>
        <v>7</v>
      </c>
      <c r="O212" s="101">
        <f>SUM(O211:O211)</f>
        <v>11</v>
      </c>
    </row>
    <row r="213" spans="1:15" ht="23.25" customHeight="1" thickBot="1">
      <c r="A213" s="34"/>
      <c r="B213" s="34"/>
      <c r="C213" s="34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</row>
    <row r="214" spans="1:52" s="137" customFormat="1" ht="13.5" thickBot="1">
      <c r="A214" s="98" t="s">
        <v>32</v>
      </c>
      <c r="B214" s="165" t="s">
        <v>47</v>
      </c>
      <c r="C214" s="145" t="s">
        <v>9</v>
      </c>
      <c r="D214" s="95" t="s">
        <v>15</v>
      </c>
      <c r="E214" s="95" t="s">
        <v>16</v>
      </c>
      <c r="F214" s="95" t="s">
        <v>17</v>
      </c>
      <c r="G214" s="95" t="s">
        <v>15</v>
      </c>
      <c r="H214" s="95" t="s">
        <v>16</v>
      </c>
      <c r="I214" s="95" t="s">
        <v>17</v>
      </c>
      <c r="J214" s="95" t="s">
        <v>15</v>
      </c>
      <c r="K214" s="95" t="s">
        <v>16</v>
      </c>
      <c r="L214" s="95" t="s">
        <v>17</v>
      </c>
      <c r="M214" s="292" t="s">
        <v>15</v>
      </c>
      <c r="N214" s="95" t="s">
        <v>16</v>
      </c>
      <c r="O214" s="95" t="s">
        <v>17</v>
      </c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</row>
    <row r="215" spans="1:52" s="137" customFormat="1" ht="12.75">
      <c r="A215" s="262" t="s">
        <v>211</v>
      </c>
      <c r="B215" s="151" t="s">
        <v>77</v>
      </c>
      <c r="C215" s="85" t="s">
        <v>20</v>
      </c>
      <c r="D215" s="116">
        <v>0</v>
      </c>
      <c r="E215" s="9">
        <v>0</v>
      </c>
      <c r="F215" s="82">
        <f>SUM(D215:E215)</f>
        <v>0</v>
      </c>
      <c r="G215" s="116">
        <v>0</v>
      </c>
      <c r="H215" s="9">
        <v>0</v>
      </c>
      <c r="I215" s="82">
        <f>SUM(G215:H215)</f>
        <v>0</v>
      </c>
      <c r="J215" s="116">
        <v>0</v>
      </c>
      <c r="K215" s="9">
        <v>0</v>
      </c>
      <c r="L215" s="82">
        <f>SUM(J215:K215)</f>
        <v>0</v>
      </c>
      <c r="M215" s="584">
        <f>SUM(G215,J215)</f>
        <v>0</v>
      </c>
      <c r="N215" s="583">
        <f aca="true" t="shared" si="76" ref="M215:N217">SUM(H215,K215)</f>
        <v>0</v>
      </c>
      <c r="O215" s="82">
        <f>SUM(M215:N215)</f>
        <v>0</v>
      </c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</row>
    <row r="216" spans="1:52" s="137" customFormat="1" ht="19.5" customHeight="1">
      <c r="A216" s="301" t="s">
        <v>214</v>
      </c>
      <c r="B216" s="150" t="s">
        <v>77</v>
      </c>
      <c r="C216" s="4" t="s">
        <v>110</v>
      </c>
      <c r="D216" s="107">
        <v>0</v>
      </c>
      <c r="E216" s="10">
        <v>0</v>
      </c>
      <c r="F216" s="82">
        <f>SUM(D216:E216)</f>
        <v>0</v>
      </c>
      <c r="G216" s="107">
        <v>0</v>
      </c>
      <c r="H216" s="10">
        <v>0</v>
      </c>
      <c r="I216" s="82">
        <f>SUM(G216:H216)</f>
        <v>0</v>
      </c>
      <c r="J216" s="107">
        <v>9</v>
      </c>
      <c r="K216" s="10">
        <v>22</v>
      </c>
      <c r="L216" s="82">
        <f>SUM(J216:K216)</f>
        <v>31</v>
      </c>
      <c r="M216" s="676">
        <f t="shared" si="76"/>
        <v>9</v>
      </c>
      <c r="N216" s="12">
        <f>SUM(H216,K216)</f>
        <v>22</v>
      </c>
      <c r="O216" s="105">
        <f>SUM(M216:N216)</f>
        <v>31</v>
      </c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</row>
    <row r="217" spans="1:52" s="137" customFormat="1" ht="19.5" customHeight="1" thickBot="1">
      <c r="A217" s="677" t="s">
        <v>111</v>
      </c>
      <c r="B217" s="678" t="s">
        <v>77</v>
      </c>
      <c r="C217" s="679" t="s">
        <v>20</v>
      </c>
      <c r="D217" s="680">
        <v>0</v>
      </c>
      <c r="E217" s="681">
        <v>0</v>
      </c>
      <c r="F217" s="682">
        <f>SUM(D217:E217)</f>
        <v>0</v>
      </c>
      <c r="G217" s="638">
        <v>0</v>
      </c>
      <c r="H217" s="681">
        <v>0</v>
      </c>
      <c r="I217" s="682">
        <f>SUM(G217:H217)</f>
        <v>0</v>
      </c>
      <c r="J217" s="680">
        <v>13</v>
      </c>
      <c r="K217" s="683">
        <v>30</v>
      </c>
      <c r="L217" s="682">
        <f>SUM(J217:K217)</f>
        <v>43</v>
      </c>
      <c r="M217" s="684">
        <f>SUM(G217,J217)</f>
        <v>13</v>
      </c>
      <c r="N217" s="683">
        <f t="shared" si="76"/>
        <v>30</v>
      </c>
      <c r="O217" s="685">
        <f>SUM(M217:N217)</f>
        <v>43</v>
      </c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</row>
    <row r="218" spans="1:52" s="137" customFormat="1" ht="13.5" thickBot="1">
      <c r="A218" s="798" t="s">
        <v>31</v>
      </c>
      <c r="B218" s="799"/>
      <c r="C218" s="799"/>
      <c r="D218" s="344">
        <f>SUM(D215:D217)</f>
        <v>0</v>
      </c>
      <c r="E218" s="344">
        <f aca="true" t="shared" si="77" ref="E218:N218">SUM(E215:E217)</f>
        <v>0</v>
      </c>
      <c r="F218" s="99">
        <f t="shared" si="77"/>
        <v>0</v>
      </c>
      <c r="G218" s="344">
        <f t="shared" si="77"/>
        <v>0</v>
      </c>
      <c r="H218" s="344">
        <f t="shared" si="77"/>
        <v>0</v>
      </c>
      <c r="I218" s="99">
        <f t="shared" si="77"/>
        <v>0</v>
      </c>
      <c r="J218" s="344">
        <f t="shared" si="77"/>
        <v>22</v>
      </c>
      <c r="K218" s="344">
        <f t="shared" si="77"/>
        <v>52</v>
      </c>
      <c r="L218" s="99">
        <f t="shared" si="77"/>
        <v>74</v>
      </c>
      <c r="M218" s="345">
        <f t="shared" si="77"/>
        <v>22</v>
      </c>
      <c r="N218" s="344">
        <f t="shared" si="77"/>
        <v>52</v>
      </c>
      <c r="O218" s="99">
        <f>SUM(O215:O217)</f>
        <v>74</v>
      </c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</row>
    <row r="219" spans="1:15" ht="12.75" customHeight="1">
      <c r="A219" s="61"/>
      <c r="B219" s="61"/>
      <c r="C219" s="61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</row>
    <row r="220" spans="1:15" ht="13.5" thickBot="1">
      <c r="A220" s="70"/>
      <c r="B220" s="70"/>
      <c r="C220" s="70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</row>
    <row r="221" spans="1:52" s="137" customFormat="1" ht="13.5" thickBot="1">
      <c r="A221" s="193" t="s">
        <v>44</v>
      </c>
      <c r="B221" s="165" t="s">
        <v>47</v>
      </c>
      <c r="C221" s="145" t="s">
        <v>9</v>
      </c>
      <c r="D221" s="95" t="s">
        <v>15</v>
      </c>
      <c r="E221" s="95" t="s">
        <v>16</v>
      </c>
      <c r="F221" s="95" t="s">
        <v>17</v>
      </c>
      <c r="G221" s="95" t="s">
        <v>15</v>
      </c>
      <c r="H221" s="95" t="s">
        <v>16</v>
      </c>
      <c r="I221" s="95" t="s">
        <v>17</v>
      </c>
      <c r="J221" s="95" t="s">
        <v>15</v>
      </c>
      <c r="K221" s="95" t="s">
        <v>16</v>
      </c>
      <c r="L221" s="95" t="s">
        <v>17</v>
      </c>
      <c r="M221" s="292" t="s">
        <v>15</v>
      </c>
      <c r="N221" s="95" t="s">
        <v>16</v>
      </c>
      <c r="O221" s="95" t="s">
        <v>17</v>
      </c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</row>
    <row r="222" spans="1:15" ht="12" customHeight="1" thickBot="1">
      <c r="A222" s="201" t="s">
        <v>76</v>
      </c>
      <c r="B222" s="168" t="s">
        <v>77</v>
      </c>
      <c r="C222" s="686" t="s">
        <v>20</v>
      </c>
      <c r="D222" s="182">
        <v>0</v>
      </c>
      <c r="E222" s="171">
        <v>0</v>
      </c>
      <c r="F222" s="66">
        <f>SUM(D222:E222)</f>
        <v>0</v>
      </c>
      <c r="G222" s="106">
        <v>8</v>
      </c>
      <c r="H222" s="21">
        <v>6</v>
      </c>
      <c r="I222" s="62">
        <f>SUM(G222:H222)</f>
        <v>14</v>
      </c>
      <c r="J222" s="106">
        <v>25</v>
      </c>
      <c r="K222" s="21">
        <v>13</v>
      </c>
      <c r="L222" s="62">
        <f>SUM(J222:K222)</f>
        <v>38</v>
      </c>
      <c r="M222" s="208">
        <f>D222+G222+J222</f>
        <v>33</v>
      </c>
      <c r="N222" s="27">
        <f>E222+H222+K222</f>
        <v>19</v>
      </c>
      <c r="O222" s="62">
        <f>SUM(M222:N222)</f>
        <v>52</v>
      </c>
    </row>
    <row r="223" spans="1:15" ht="11.25" customHeight="1" thickBot="1">
      <c r="A223" s="757" t="s">
        <v>31</v>
      </c>
      <c r="B223" s="758"/>
      <c r="C223" s="759"/>
      <c r="D223" s="101">
        <f>SUM(D222)</f>
        <v>0</v>
      </c>
      <c r="E223" s="101">
        <f>SUM(E222)</f>
        <v>0</v>
      </c>
      <c r="F223" s="101">
        <f aca="true" t="shared" si="78" ref="F223:O223">SUM(F222:F222)</f>
        <v>0</v>
      </c>
      <c r="G223" s="101">
        <f t="shared" si="78"/>
        <v>8</v>
      </c>
      <c r="H223" s="101">
        <f t="shared" si="78"/>
        <v>6</v>
      </c>
      <c r="I223" s="101">
        <f t="shared" si="78"/>
        <v>14</v>
      </c>
      <c r="J223" s="101">
        <f t="shared" si="78"/>
        <v>25</v>
      </c>
      <c r="K223" s="101">
        <f t="shared" si="78"/>
        <v>13</v>
      </c>
      <c r="L223" s="101">
        <f t="shared" si="78"/>
        <v>38</v>
      </c>
      <c r="M223" s="293">
        <f t="shared" si="78"/>
        <v>33</v>
      </c>
      <c r="N223" s="101">
        <f t="shared" si="78"/>
        <v>19</v>
      </c>
      <c r="O223" s="101">
        <f t="shared" si="78"/>
        <v>52</v>
      </c>
    </row>
    <row r="224" spans="1:15" ht="13.5" thickBot="1">
      <c r="A224" s="781" t="s">
        <v>45</v>
      </c>
      <c r="B224" s="782"/>
      <c r="C224" s="782"/>
      <c r="D224" s="115">
        <f aca="true" t="shared" si="79" ref="D224:O224">SUM(D207,D212,D218,D223)</f>
        <v>113</v>
      </c>
      <c r="E224" s="115">
        <f t="shared" si="79"/>
        <v>149</v>
      </c>
      <c r="F224" s="115">
        <f t="shared" si="79"/>
        <v>262</v>
      </c>
      <c r="G224" s="115">
        <f t="shared" si="79"/>
        <v>114</v>
      </c>
      <c r="H224" s="115">
        <f t="shared" si="79"/>
        <v>133</v>
      </c>
      <c r="I224" s="115">
        <f t="shared" si="79"/>
        <v>247</v>
      </c>
      <c r="J224" s="115">
        <f t="shared" si="79"/>
        <v>708</v>
      </c>
      <c r="K224" s="115">
        <f t="shared" si="79"/>
        <v>1041</v>
      </c>
      <c r="L224" s="115">
        <f t="shared" si="79"/>
        <v>1749</v>
      </c>
      <c r="M224" s="115">
        <f t="shared" si="79"/>
        <v>822</v>
      </c>
      <c r="N224" s="115">
        <f t="shared" si="79"/>
        <v>1174</v>
      </c>
      <c r="O224" s="115">
        <f t="shared" si="79"/>
        <v>1996</v>
      </c>
    </row>
    <row r="225" spans="1:15" ht="12.75">
      <c r="A225" s="70"/>
      <c r="B225" s="70"/>
      <c r="C225" s="70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</row>
    <row r="226" spans="1:15" ht="12.75">
      <c r="A226" s="70"/>
      <c r="B226" s="70"/>
      <c r="C226" s="70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</row>
    <row r="227" spans="1:15" ht="12.75">
      <c r="A227" s="70"/>
      <c r="B227" s="70"/>
      <c r="C227" s="70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</row>
    <row r="228" spans="1:15" ht="12.75">
      <c r="A228" s="70"/>
      <c r="B228" s="70"/>
      <c r="C228" s="70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</row>
    <row r="229" spans="1:15" ht="12.75">
      <c r="A229" s="70"/>
      <c r="B229" s="70"/>
      <c r="C229" s="70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</row>
    <row r="230" spans="1:15" ht="13.5" thickBot="1">
      <c r="A230" s="33"/>
      <c r="B230" s="33"/>
      <c r="C230" s="33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</row>
    <row r="231" spans="1:15" ht="11.25" customHeight="1" thickBot="1">
      <c r="A231" s="712" t="s">
        <v>112</v>
      </c>
      <c r="B231" s="712"/>
      <c r="C231" s="712"/>
      <c r="D231" s="712"/>
      <c r="E231" s="712"/>
      <c r="F231" s="712"/>
      <c r="G231" s="713" t="s">
        <v>6</v>
      </c>
      <c r="H231" s="713"/>
      <c r="I231" s="713"/>
      <c r="J231" s="713"/>
      <c r="K231" s="713"/>
      <c r="L231" s="713"/>
      <c r="M231" s="713"/>
      <c r="N231" s="713"/>
      <c r="O231" s="713"/>
    </row>
    <row r="232" spans="1:52" s="69" customFormat="1" ht="13.5" thickBot="1">
      <c r="A232" s="145" t="s">
        <v>7</v>
      </c>
      <c r="B232" s="714" t="s">
        <v>47</v>
      </c>
      <c r="C232" s="716" t="s">
        <v>9</v>
      </c>
      <c r="D232" s="718"/>
      <c r="E232" s="718"/>
      <c r="F232" s="718"/>
      <c r="G232" s="718" t="s">
        <v>11</v>
      </c>
      <c r="H232" s="718"/>
      <c r="I232" s="718"/>
      <c r="J232" s="718" t="s">
        <v>12</v>
      </c>
      <c r="K232" s="718"/>
      <c r="L232" s="718"/>
      <c r="M232" s="718" t="s">
        <v>13</v>
      </c>
      <c r="N232" s="718"/>
      <c r="O232" s="718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</row>
    <row r="233" spans="1:15" ht="11.25" customHeight="1" thickBot="1">
      <c r="A233" s="145" t="s">
        <v>14</v>
      </c>
      <c r="B233" s="715"/>
      <c r="C233" s="717"/>
      <c r="D233" s="128" t="s">
        <v>15</v>
      </c>
      <c r="E233" s="128" t="s">
        <v>16</v>
      </c>
      <c r="F233" s="128" t="s">
        <v>17</v>
      </c>
      <c r="G233" s="128" t="s">
        <v>15</v>
      </c>
      <c r="H233" s="128" t="s">
        <v>16</v>
      </c>
      <c r="I233" s="128" t="s">
        <v>17</v>
      </c>
      <c r="J233" s="128" t="s">
        <v>15</v>
      </c>
      <c r="K233" s="128" t="s">
        <v>16</v>
      </c>
      <c r="L233" s="128" t="s">
        <v>17</v>
      </c>
      <c r="M233" s="128" t="s">
        <v>15</v>
      </c>
      <c r="N233" s="128" t="s">
        <v>16</v>
      </c>
      <c r="O233" s="128" t="s">
        <v>17</v>
      </c>
    </row>
    <row r="234" spans="1:15" ht="12.75">
      <c r="A234" s="200" t="s">
        <v>226</v>
      </c>
      <c r="B234" s="168" t="s">
        <v>113</v>
      </c>
      <c r="C234" s="6" t="s">
        <v>114</v>
      </c>
      <c r="D234" s="209">
        <v>0</v>
      </c>
      <c r="E234" s="215">
        <v>0</v>
      </c>
      <c r="F234" s="211">
        <f>SUM(D234:E234)</f>
        <v>0</v>
      </c>
      <c r="G234" s="209">
        <v>0</v>
      </c>
      <c r="H234" s="215">
        <v>0</v>
      </c>
      <c r="I234" s="211">
        <f>SUM(G234:H234)</f>
        <v>0</v>
      </c>
      <c r="J234" s="209">
        <v>42</v>
      </c>
      <c r="K234" s="215">
        <v>48</v>
      </c>
      <c r="L234" s="346">
        <f>SUM(J234:K234)</f>
        <v>90</v>
      </c>
      <c r="M234" s="208">
        <f aca="true" t="shared" si="80" ref="M234:N238">SUM(G234,J234)</f>
        <v>42</v>
      </c>
      <c r="N234" s="27">
        <f t="shared" si="80"/>
        <v>48</v>
      </c>
      <c r="O234" s="73">
        <f>SUM(M234:N234)</f>
        <v>90</v>
      </c>
    </row>
    <row r="235" spans="1:15" ht="12.75">
      <c r="A235" s="200" t="s">
        <v>18</v>
      </c>
      <c r="B235" s="168" t="s">
        <v>113</v>
      </c>
      <c r="C235" s="6" t="s">
        <v>114</v>
      </c>
      <c r="D235" s="129">
        <v>0</v>
      </c>
      <c r="E235" s="27">
        <v>0</v>
      </c>
      <c r="F235" s="73">
        <f>SUM(D235:E235)</f>
        <v>0</v>
      </c>
      <c r="G235" s="129">
        <v>0</v>
      </c>
      <c r="H235" s="27">
        <v>0</v>
      </c>
      <c r="I235" s="73">
        <f>SUM(G235:H235)</f>
        <v>0</v>
      </c>
      <c r="J235" s="129">
        <v>15</v>
      </c>
      <c r="K235" s="27">
        <v>19</v>
      </c>
      <c r="L235" s="78">
        <f>SUM(J235:K235)</f>
        <v>34</v>
      </c>
      <c r="M235" s="208">
        <f t="shared" si="80"/>
        <v>15</v>
      </c>
      <c r="N235" s="27">
        <f t="shared" si="80"/>
        <v>19</v>
      </c>
      <c r="O235" s="73">
        <f>SUM(M235:N235)</f>
        <v>34</v>
      </c>
    </row>
    <row r="236" spans="1:15" ht="12.75">
      <c r="A236" s="201" t="s">
        <v>143</v>
      </c>
      <c r="B236" s="168" t="s">
        <v>113</v>
      </c>
      <c r="C236" s="7" t="s">
        <v>114</v>
      </c>
      <c r="D236" s="131">
        <v>0</v>
      </c>
      <c r="E236" s="28">
        <v>0</v>
      </c>
      <c r="F236" s="120">
        <f>SUM(D236:E236)</f>
        <v>0</v>
      </c>
      <c r="G236" s="131">
        <v>0</v>
      </c>
      <c r="H236" s="28">
        <v>0</v>
      </c>
      <c r="I236" s="232">
        <f>SUM(G236:H236)</f>
        <v>0</v>
      </c>
      <c r="J236" s="131">
        <v>3</v>
      </c>
      <c r="K236" s="28">
        <v>2</v>
      </c>
      <c r="L236" s="73">
        <f>SUM(J236:K236)</f>
        <v>5</v>
      </c>
      <c r="M236" s="208">
        <f t="shared" si="80"/>
        <v>3</v>
      </c>
      <c r="N236" s="27">
        <f t="shared" si="80"/>
        <v>2</v>
      </c>
      <c r="O236" s="73">
        <f>SUM(M236:N236)</f>
        <v>5</v>
      </c>
    </row>
    <row r="237" spans="1:15" ht="12.75">
      <c r="A237" s="199" t="s">
        <v>227</v>
      </c>
      <c r="B237" s="168" t="s">
        <v>113</v>
      </c>
      <c r="C237" s="56" t="s">
        <v>114</v>
      </c>
      <c r="D237" s="133">
        <v>0</v>
      </c>
      <c r="E237" s="135">
        <v>0</v>
      </c>
      <c r="F237" s="120">
        <f>SUM(D237:E237)</f>
        <v>0</v>
      </c>
      <c r="G237" s="133">
        <v>0</v>
      </c>
      <c r="H237" s="135">
        <v>0</v>
      </c>
      <c r="I237" s="232">
        <f>SUM(G237:H237)</f>
        <v>0</v>
      </c>
      <c r="J237" s="133">
        <v>63</v>
      </c>
      <c r="K237" s="135">
        <v>63</v>
      </c>
      <c r="L237" s="73">
        <f>SUM(J237:K237)</f>
        <v>126</v>
      </c>
      <c r="M237" s="208">
        <f t="shared" si="80"/>
        <v>63</v>
      </c>
      <c r="N237" s="27">
        <f t="shared" si="80"/>
        <v>63</v>
      </c>
      <c r="O237" s="73">
        <f>SUM(M237:N237)</f>
        <v>126</v>
      </c>
    </row>
    <row r="238" spans="1:15" ht="13.5" thickBot="1">
      <c r="A238" s="199" t="s">
        <v>115</v>
      </c>
      <c r="B238" s="168" t="s">
        <v>113</v>
      </c>
      <c r="C238" s="56" t="s">
        <v>114</v>
      </c>
      <c r="D238" s="229">
        <v>0</v>
      </c>
      <c r="E238" s="230">
        <v>0</v>
      </c>
      <c r="F238" s="231">
        <f>SUM(D238:E238)</f>
        <v>0</v>
      </c>
      <c r="G238" s="229">
        <v>0</v>
      </c>
      <c r="H238" s="230">
        <v>0</v>
      </c>
      <c r="I238" s="231">
        <f>SUM(G238:H238)</f>
        <v>0</v>
      </c>
      <c r="J238" s="217">
        <v>22</v>
      </c>
      <c r="K238" s="126">
        <v>18</v>
      </c>
      <c r="L238" s="214">
        <f>SUM(J238:K238)</f>
        <v>40</v>
      </c>
      <c r="M238" s="233">
        <f t="shared" si="80"/>
        <v>22</v>
      </c>
      <c r="N238" s="80">
        <f t="shared" si="80"/>
        <v>18</v>
      </c>
      <c r="O238" s="120">
        <f>SUM(M238:N238)</f>
        <v>40</v>
      </c>
    </row>
    <row r="239" spans="1:52" s="268" customFormat="1" ht="12.75" customHeight="1" thickBot="1">
      <c r="A239" s="767" t="s">
        <v>31</v>
      </c>
      <c r="B239" s="767"/>
      <c r="C239" s="767"/>
      <c r="D239" s="96">
        <f>SUM(D234:D238)</f>
        <v>0</v>
      </c>
      <c r="E239" s="96">
        <f aca="true" t="shared" si="81" ref="E239:O239">SUM(E234:E238)</f>
        <v>0</v>
      </c>
      <c r="F239" s="96">
        <f t="shared" si="81"/>
        <v>0</v>
      </c>
      <c r="G239" s="96">
        <f t="shared" si="81"/>
        <v>0</v>
      </c>
      <c r="H239" s="96">
        <f t="shared" si="81"/>
        <v>0</v>
      </c>
      <c r="I239" s="96">
        <f t="shared" si="81"/>
        <v>0</v>
      </c>
      <c r="J239" s="96">
        <f t="shared" si="81"/>
        <v>145</v>
      </c>
      <c r="K239" s="96">
        <f t="shared" si="81"/>
        <v>150</v>
      </c>
      <c r="L239" s="96">
        <f t="shared" si="81"/>
        <v>295</v>
      </c>
      <c r="M239" s="96">
        <f t="shared" si="81"/>
        <v>145</v>
      </c>
      <c r="N239" s="96">
        <f>SUM(N234:N238)</f>
        <v>150</v>
      </c>
      <c r="O239" s="96">
        <f t="shared" si="81"/>
        <v>295</v>
      </c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</row>
    <row r="240" spans="1:52" s="270" customFormat="1" ht="13.5" thickBot="1">
      <c r="A240" s="756" t="s">
        <v>45</v>
      </c>
      <c r="B240" s="756"/>
      <c r="C240" s="756"/>
      <c r="D240" s="152">
        <f>D239</f>
        <v>0</v>
      </c>
      <c r="E240" s="152">
        <f aca="true" t="shared" si="82" ref="E240:O240">E239</f>
        <v>0</v>
      </c>
      <c r="F240" s="152">
        <f t="shared" si="82"/>
        <v>0</v>
      </c>
      <c r="G240" s="152">
        <f t="shared" si="82"/>
        <v>0</v>
      </c>
      <c r="H240" s="152">
        <f t="shared" si="82"/>
        <v>0</v>
      </c>
      <c r="I240" s="152">
        <f t="shared" si="82"/>
        <v>0</v>
      </c>
      <c r="J240" s="152">
        <f>J239</f>
        <v>145</v>
      </c>
      <c r="K240" s="152">
        <f t="shared" si="82"/>
        <v>150</v>
      </c>
      <c r="L240" s="152">
        <f t="shared" si="82"/>
        <v>295</v>
      </c>
      <c r="M240" s="152">
        <f t="shared" si="82"/>
        <v>145</v>
      </c>
      <c r="N240" s="152">
        <f t="shared" si="82"/>
        <v>150</v>
      </c>
      <c r="O240" s="152">
        <f t="shared" si="82"/>
        <v>295</v>
      </c>
      <c r="P240" s="269"/>
      <c r="Q240" s="269"/>
      <c r="R240" s="269"/>
      <c r="S240" s="269"/>
      <c r="T240" s="269"/>
      <c r="U240" s="269"/>
      <c r="V240" s="269"/>
      <c r="W240" s="269"/>
      <c r="X240" s="269"/>
      <c r="Y240" s="269"/>
      <c r="Z240" s="269"/>
      <c r="AA240" s="269"/>
      <c r="AB240" s="269"/>
      <c r="AC240" s="269"/>
      <c r="AD240" s="269"/>
      <c r="AE240" s="269"/>
      <c r="AF240" s="269"/>
      <c r="AG240" s="269"/>
      <c r="AH240" s="269"/>
      <c r="AI240" s="269"/>
      <c r="AJ240" s="269"/>
      <c r="AK240" s="269"/>
      <c r="AL240" s="269"/>
      <c r="AM240" s="269"/>
      <c r="AN240" s="269"/>
      <c r="AO240" s="269"/>
      <c r="AP240" s="269"/>
      <c r="AQ240" s="269"/>
      <c r="AR240" s="269"/>
      <c r="AS240" s="269"/>
      <c r="AT240" s="269"/>
      <c r="AU240" s="269"/>
      <c r="AV240" s="269"/>
      <c r="AW240" s="269"/>
      <c r="AX240" s="269"/>
      <c r="AY240" s="269"/>
      <c r="AZ240" s="269"/>
    </row>
    <row r="241" spans="1:15" ht="12.75">
      <c r="A241" s="33"/>
      <c r="B241" s="33"/>
      <c r="C241" s="33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</row>
    <row r="242" spans="1:15" ht="13.5" thickBot="1">
      <c r="A242" s="33"/>
      <c r="B242" s="33"/>
      <c r="C242" s="33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</row>
    <row r="243" spans="1:15" ht="13.5" thickBot="1">
      <c r="A243" s="712" t="s">
        <v>116</v>
      </c>
      <c r="B243" s="712"/>
      <c r="C243" s="712"/>
      <c r="D243" s="712"/>
      <c r="E243" s="712"/>
      <c r="F243" s="712"/>
      <c r="G243" s="755" t="s">
        <v>6</v>
      </c>
      <c r="H243" s="755"/>
      <c r="I243" s="755"/>
      <c r="J243" s="755"/>
      <c r="K243" s="755"/>
      <c r="L243" s="755"/>
      <c r="M243" s="755"/>
      <c r="N243" s="755"/>
      <c r="O243" s="755"/>
    </row>
    <row r="244" spans="1:15" ht="13.5" thickBot="1">
      <c r="A244" s="98" t="s">
        <v>7</v>
      </c>
      <c r="B244" s="714" t="s">
        <v>47</v>
      </c>
      <c r="C244" s="716" t="s">
        <v>9</v>
      </c>
      <c r="D244" s="718" t="s">
        <v>10</v>
      </c>
      <c r="E244" s="718"/>
      <c r="F244" s="718"/>
      <c r="G244" s="718" t="s">
        <v>11</v>
      </c>
      <c r="H244" s="718"/>
      <c r="I244" s="718"/>
      <c r="J244" s="718" t="s">
        <v>12</v>
      </c>
      <c r="K244" s="718"/>
      <c r="L244" s="718"/>
      <c r="M244" s="718" t="s">
        <v>13</v>
      </c>
      <c r="N244" s="718"/>
      <c r="O244" s="718"/>
    </row>
    <row r="245" spans="1:15" ht="13.5" thickBot="1">
      <c r="A245" s="98" t="s">
        <v>14</v>
      </c>
      <c r="B245" s="715"/>
      <c r="C245" s="717"/>
      <c r="D245" s="95" t="s">
        <v>15</v>
      </c>
      <c r="E245" s="95" t="s">
        <v>16</v>
      </c>
      <c r="F245" s="95" t="s">
        <v>17</v>
      </c>
      <c r="G245" s="95" t="s">
        <v>15</v>
      </c>
      <c r="H245" s="95" t="s">
        <v>16</v>
      </c>
      <c r="I245" s="95" t="s">
        <v>17</v>
      </c>
      <c r="J245" s="95" t="s">
        <v>15</v>
      </c>
      <c r="K245" s="95" t="s">
        <v>16</v>
      </c>
      <c r="L245" s="95" t="s">
        <v>17</v>
      </c>
      <c r="M245" s="95" t="s">
        <v>15</v>
      </c>
      <c r="N245" s="95" t="s">
        <v>16</v>
      </c>
      <c r="O245" s="95" t="s">
        <v>17</v>
      </c>
    </row>
    <row r="246" spans="1:15" ht="12.75">
      <c r="A246" s="83" t="s">
        <v>226</v>
      </c>
      <c r="B246" s="84" t="s">
        <v>162</v>
      </c>
      <c r="C246" s="104" t="s">
        <v>118</v>
      </c>
      <c r="D246" s="347">
        <v>0</v>
      </c>
      <c r="E246" s="348">
        <v>0</v>
      </c>
      <c r="F246" s="346">
        <f>SUM(D246:E246)</f>
        <v>0</v>
      </c>
      <c r="G246" s="347">
        <v>0</v>
      </c>
      <c r="H246" s="348">
        <v>0</v>
      </c>
      <c r="I246" s="346">
        <f>SUM(G246:H246)</f>
        <v>0</v>
      </c>
      <c r="J246" s="349">
        <v>100</v>
      </c>
      <c r="K246" s="350">
        <v>142</v>
      </c>
      <c r="L246" s="346">
        <f>SUM(J246:K246)</f>
        <v>242</v>
      </c>
      <c r="M246" s="221">
        <f aca="true" t="shared" si="83" ref="M246:N249">SUM(G246,J246)</f>
        <v>100</v>
      </c>
      <c r="N246" s="9">
        <f t="shared" si="83"/>
        <v>142</v>
      </c>
      <c r="O246" s="78">
        <f>SUM(M246:N246)</f>
        <v>242</v>
      </c>
    </row>
    <row r="247" spans="1:15" ht="12.75">
      <c r="A247" s="83" t="s">
        <v>18</v>
      </c>
      <c r="B247" s="84" t="s">
        <v>162</v>
      </c>
      <c r="C247" s="104" t="s">
        <v>118</v>
      </c>
      <c r="D247" s="241">
        <v>10</v>
      </c>
      <c r="E247" s="242">
        <v>7</v>
      </c>
      <c r="F247" s="78">
        <f>SUM(D247:E247)</f>
        <v>17</v>
      </c>
      <c r="G247" s="241">
        <v>10</v>
      </c>
      <c r="H247" s="242">
        <v>8</v>
      </c>
      <c r="I247" s="78">
        <f>SUM(G247:H247)</f>
        <v>18</v>
      </c>
      <c r="J247" s="107">
        <v>33</v>
      </c>
      <c r="K247" s="10">
        <v>38</v>
      </c>
      <c r="L247" s="78">
        <f>SUM(J247:K247)</f>
        <v>71</v>
      </c>
      <c r="M247" s="221">
        <f t="shared" si="83"/>
        <v>43</v>
      </c>
      <c r="N247" s="9">
        <f t="shared" si="83"/>
        <v>46</v>
      </c>
      <c r="O247" s="78">
        <f>SUM(M247:N247)</f>
        <v>89</v>
      </c>
    </row>
    <row r="248" spans="1:15" ht="12.75">
      <c r="A248" s="74" t="s">
        <v>227</v>
      </c>
      <c r="B248" s="11" t="s">
        <v>162</v>
      </c>
      <c r="C248" s="79" t="s">
        <v>119</v>
      </c>
      <c r="D248" s="351">
        <v>0</v>
      </c>
      <c r="E248" s="352">
        <v>0</v>
      </c>
      <c r="F248" s="78">
        <f>SUM(D248:E248)</f>
        <v>0</v>
      </c>
      <c r="G248" s="351">
        <v>0</v>
      </c>
      <c r="H248" s="352">
        <v>0</v>
      </c>
      <c r="I248" s="78">
        <f>SUM(G248:H248)</f>
        <v>0</v>
      </c>
      <c r="J248" s="353">
        <v>180</v>
      </c>
      <c r="K248" s="76">
        <v>191</v>
      </c>
      <c r="L248" s="78">
        <f>SUM(J248:K248)</f>
        <v>371</v>
      </c>
      <c r="M248" s="221">
        <f t="shared" si="83"/>
        <v>180</v>
      </c>
      <c r="N248" s="9">
        <f t="shared" si="83"/>
        <v>191</v>
      </c>
      <c r="O248" s="78">
        <f>SUM(M248:N248)</f>
        <v>371</v>
      </c>
    </row>
    <row r="249" spans="1:15" ht="13.5" thickBot="1">
      <c r="A249" s="74" t="s">
        <v>115</v>
      </c>
      <c r="B249" s="11" t="s">
        <v>162</v>
      </c>
      <c r="C249" s="79" t="s">
        <v>119</v>
      </c>
      <c r="D249" s="235">
        <v>24</v>
      </c>
      <c r="E249" s="236">
        <v>21</v>
      </c>
      <c r="F249" s="237">
        <f>SUM(D249:E249)</f>
        <v>45</v>
      </c>
      <c r="G249" s="235">
        <v>21</v>
      </c>
      <c r="H249" s="236">
        <v>18</v>
      </c>
      <c r="I249" s="237">
        <f>SUM(G249:H249)</f>
        <v>39</v>
      </c>
      <c r="J249" s="239">
        <v>31</v>
      </c>
      <c r="K249" s="240">
        <v>47</v>
      </c>
      <c r="L249" s="237">
        <f>SUM(J249:K249)</f>
        <v>78</v>
      </c>
      <c r="M249" s="238">
        <f t="shared" si="83"/>
        <v>52</v>
      </c>
      <c r="N249" s="76">
        <f t="shared" si="83"/>
        <v>65</v>
      </c>
      <c r="O249" s="77">
        <f>SUM(M249:N249)</f>
        <v>117</v>
      </c>
    </row>
    <row r="250" spans="1:15" ht="13.5" thickBot="1">
      <c r="A250" s="719" t="s">
        <v>31</v>
      </c>
      <c r="B250" s="719"/>
      <c r="C250" s="719"/>
      <c r="D250" s="97">
        <f>SUM(D246:D249)</f>
        <v>34</v>
      </c>
      <c r="E250" s="97">
        <f aca="true" t="shared" si="84" ref="E250:O250">SUM(E246:E249)</f>
        <v>28</v>
      </c>
      <c r="F250" s="97">
        <f t="shared" si="84"/>
        <v>62</v>
      </c>
      <c r="G250" s="97">
        <f t="shared" si="84"/>
        <v>31</v>
      </c>
      <c r="H250" s="97">
        <f t="shared" si="84"/>
        <v>26</v>
      </c>
      <c r="I250" s="97">
        <f t="shared" si="84"/>
        <v>57</v>
      </c>
      <c r="J250" s="97">
        <f t="shared" si="84"/>
        <v>344</v>
      </c>
      <c r="K250" s="97">
        <f t="shared" si="84"/>
        <v>418</v>
      </c>
      <c r="L250" s="97">
        <f t="shared" si="84"/>
        <v>762</v>
      </c>
      <c r="M250" s="97">
        <f>SUM(M246:M249)</f>
        <v>375</v>
      </c>
      <c r="N250" s="97">
        <f t="shared" si="84"/>
        <v>444</v>
      </c>
      <c r="O250" s="97">
        <f t="shared" si="84"/>
        <v>819</v>
      </c>
    </row>
    <row r="251" spans="1:52" s="270" customFormat="1" ht="12.75">
      <c r="A251" s="33"/>
      <c r="B251" s="33"/>
      <c r="C251" s="33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69"/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  <c r="AA251" s="269"/>
      <c r="AB251" s="269"/>
      <c r="AC251" s="269"/>
      <c r="AD251" s="269"/>
      <c r="AE251" s="269"/>
      <c r="AF251" s="269"/>
      <c r="AG251" s="269"/>
      <c r="AH251" s="269"/>
      <c r="AI251" s="269"/>
      <c r="AJ251" s="269"/>
      <c r="AK251" s="269"/>
      <c r="AL251" s="269"/>
      <c r="AM251" s="269"/>
      <c r="AN251" s="269"/>
      <c r="AO251" s="269"/>
      <c r="AP251" s="269"/>
      <c r="AQ251" s="269"/>
      <c r="AR251" s="269"/>
      <c r="AS251" s="269"/>
      <c r="AT251" s="269"/>
      <c r="AU251" s="269"/>
      <c r="AV251" s="269"/>
      <c r="AW251" s="269"/>
      <c r="AX251" s="269"/>
      <c r="AY251" s="269"/>
      <c r="AZ251" s="269"/>
    </row>
    <row r="252" spans="1:15" ht="13.5" thickBot="1">
      <c r="A252" s="70"/>
      <c r="B252" s="70"/>
      <c r="C252" s="70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</row>
    <row r="253" spans="1:15" ht="13.5" thickBot="1">
      <c r="A253" s="98" t="s">
        <v>32</v>
      </c>
      <c r="B253" s="165" t="s">
        <v>47</v>
      </c>
      <c r="C253" s="95" t="s">
        <v>9</v>
      </c>
      <c r="D253" s="95" t="s">
        <v>15</v>
      </c>
      <c r="E253" s="95" t="s">
        <v>16</v>
      </c>
      <c r="F253" s="95" t="s">
        <v>17</v>
      </c>
      <c r="G253" s="95" t="s">
        <v>15</v>
      </c>
      <c r="H253" s="95" t="s">
        <v>16</v>
      </c>
      <c r="I253" s="95" t="s">
        <v>17</v>
      </c>
      <c r="J253" s="95" t="s">
        <v>15</v>
      </c>
      <c r="K253" s="95" t="s">
        <v>16</v>
      </c>
      <c r="L253" s="95" t="s">
        <v>17</v>
      </c>
      <c r="M253" s="292" t="s">
        <v>15</v>
      </c>
      <c r="N253" s="95" t="s">
        <v>16</v>
      </c>
      <c r="O253" s="95" t="s">
        <v>17</v>
      </c>
    </row>
    <row r="254" spans="1:52" s="69" customFormat="1" ht="13.5" thickBot="1">
      <c r="A254" s="272" t="s">
        <v>213</v>
      </c>
      <c r="B254" s="183" t="s">
        <v>162</v>
      </c>
      <c r="C254" s="667" t="s">
        <v>119</v>
      </c>
      <c r="D254" s="616">
        <v>2</v>
      </c>
      <c r="E254" s="615">
        <v>3</v>
      </c>
      <c r="F254" s="68">
        <f>SUM(D254:E254)</f>
        <v>5</v>
      </c>
      <c r="G254" s="616">
        <v>2</v>
      </c>
      <c r="H254" s="24">
        <v>3</v>
      </c>
      <c r="I254" s="68">
        <f>SUM(G254:H254)</f>
        <v>5</v>
      </c>
      <c r="J254" s="65">
        <v>1</v>
      </c>
      <c r="K254" s="24">
        <v>4</v>
      </c>
      <c r="L254" s="68">
        <f>SUM(J254:K254)</f>
        <v>5</v>
      </c>
      <c r="M254" s="668">
        <f>SUM(G254,J254)</f>
        <v>3</v>
      </c>
      <c r="N254" s="24">
        <f>SUM(H254,K254)</f>
        <v>7</v>
      </c>
      <c r="O254" s="68">
        <f>SUM(M254:N254)</f>
        <v>10</v>
      </c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</row>
    <row r="255" spans="1:15" ht="13.5" thickBot="1">
      <c r="A255" s="786" t="s">
        <v>31</v>
      </c>
      <c r="B255" s="786"/>
      <c r="C255" s="786"/>
      <c r="D255" s="101">
        <f>D254</f>
        <v>2</v>
      </c>
      <c r="E255" s="101">
        <f aca="true" t="shared" si="85" ref="E255:N255">E254</f>
        <v>3</v>
      </c>
      <c r="F255" s="101">
        <f t="shared" si="85"/>
        <v>5</v>
      </c>
      <c r="G255" s="101">
        <f t="shared" si="85"/>
        <v>2</v>
      </c>
      <c r="H255" s="101">
        <f t="shared" si="85"/>
        <v>3</v>
      </c>
      <c r="I255" s="101">
        <f t="shared" si="85"/>
        <v>5</v>
      </c>
      <c r="J255" s="101">
        <f t="shared" si="85"/>
        <v>1</v>
      </c>
      <c r="K255" s="101">
        <f t="shared" si="85"/>
        <v>4</v>
      </c>
      <c r="L255" s="101">
        <f t="shared" si="85"/>
        <v>5</v>
      </c>
      <c r="M255" s="293">
        <f t="shared" si="85"/>
        <v>3</v>
      </c>
      <c r="N255" s="101">
        <f t="shared" si="85"/>
        <v>7</v>
      </c>
      <c r="O255" s="101">
        <f>O254</f>
        <v>10</v>
      </c>
    </row>
    <row r="256" spans="1:15" ht="13.5" thickBot="1">
      <c r="A256" s="785" t="s">
        <v>45</v>
      </c>
      <c r="B256" s="785"/>
      <c r="C256" s="785"/>
      <c r="D256" s="102">
        <f>D250+D255</f>
        <v>36</v>
      </c>
      <c r="E256" s="102">
        <f>E250+E255</f>
        <v>31</v>
      </c>
      <c r="F256" s="102">
        <f aca="true" t="shared" si="86" ref="F256:O256">F250+F255</f>
        <v>67</v>
      </c>
      <c r="G256" s="102">
        <f t="shared" si="86"/>
        <v>33</v>
      </c>
      <c r="H256" s="102">
        <f t="shared" si="86"/>
        <v>29</v>
      </c>
      <c r="I256" s="102">
        <f t="shared" si="86"/>
        <v>62</v>
      </c>
      <c r="J256" s="102">
        <f t="shared" si="86"/>
        <v>345</v>
      </c>
      <c r="K256" s="102">
        <f t="shared" si="86"/>
        <v>422</v>
      </c>
      <c r="L256" s="102">
        <f>L250+L255</f>
        <v>767</v>
      </c>
      <c r="M256" s="102">
        <f t="shared" si="86"/>
        <v>378</v>
      </c>
      <c r="N256" s="102">
        <f t="shared" si="86"/>
        <v>451</v>
      </c>
      <c r="O256" s="102">
        <f t="shared" si="86"/>
        <v>829</v>
      </c>
    </row>
    <row r="257" spans="1:15" ht="12.75">
      <c r="A257" s="709"/>
      <c r="B257" s="709"/>
      <c r="C257" s="709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</row>
    <row r="258" spans="1:15" ht="13.5" thickBot="1">
      <c r="A258" s="70"/>
      <c r="B258" s="70"/>
      <c r="C258" s="70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</row>
    <row r="259" spans="1:15" ht="13.5" thickBot="1">
      <c r="A259" s="712" t="s">
        <v>120</v>
      </c>
      <c r="B259" s="712"/>
      <c r="C259" s="712"/>
      <c r="D259" s="712"/>
      <c r="E259" s="712"/>
      <c r="F259" s="712"/>
      <c r="G259" s="755" t="s">
        <v>6</v>
      </c>
      <c r="H259" s="755"/>
      <c r="I259" s="755"/>
      <c r="J259" s="755"/>
      <c r="K259" s="755"/>
      <c r="L259" s="755"/>
      <c r="M259" s="755"/>
      <c r="N259" s="755"/>
      <c r="O259" s="755"/>
    </row>
    <row r="260" spans="1:15" ht="13.5" thickBot="1">
      <c r="A260" s="98" t="s">
        <v>7</v>
      </c>
      <c r="B260" s="714" t="s">
        <v>47</v>
      </c>
      <c r="C260" s="716" t="s">
        <v>9</v>
      </c>
      <c r="D260" s="718" t="s">
        <v>10</v>
      </c>
      <c r="E260" s="718"/>
      <c r="F260" s="718"/>
      <c r="G260" s="718" t="s">
        <v>11</v>
      </c>
      <c r="H260" s="718"/>
      <c r="I260" s="718"/>
      <c r="J260" s="718" t="s">
        <v>12</v>
      </c>
      <c r="K260" s="718"/>
      <c r="L260" s="718"/>
      <c r="M260" s="718" t="s">
        <v>13</v>
      </c>
      <c r="N260" s="718"/>
      <c r="O260" s="718"/>
    </row>
    <row r="261" spans="1:15" ht="13.5" thickBot="1">
      <c r="A261" s="98" t="s">
        <v>14</v>
      </c>
      <c r="B261" s="715"/>
      <c r="C261" s="717"/>
      <c r="D261" s="95" t="s">
        <v>15</v>
      </c>
      <c r="E261" s="95" t="s">
        <v>16</v>
      </c>
      <c r="F261" s="95" t="s">
        <v>17</v>
      </c>
      <c r="G261" s="95" t="s">
        <v>15</v>
      </c>
      <c r="H261" s="95" t="s">
        <v>16</v>
      </c>
      <c r="I261" s="95" t="s">
        <v>17</v>
      </c>
      <c r="J261" s="95" t="s">
        <v>15</v>
      </c>
      <c r="K261" s="95" t="s">
        <v>16</v>
      </c>
      <c r="L261" s="95" t="s">
        <v>17</v>
      </c>
      <c r="M261" s="95" t="s">
        <v>15</v>
      </c>
      <c r="N261" s="95" t="s">
        <v>16</v>
      </c>
      <c r="O261" s="95" t="s">
        <v>17</v>
      </c>
    </row>
    <row r="262" spans="1:15" ht="12.75">
      <c r="A262" s="262" t="s">
        <v>226</v>
      </c>
      <c r="B262" s="308" t="s">
        <v>117</v>
      </c>
      <c r="C262" s="103" t="s">
        <v>121</v>
      </c>
      <c r="D262" s="114">
        <v>0</v>
      </c>
      <c r="E262" s="13">
        <v>0</v>
      </c>
      <c r="F262" s="18">
        <f>SUM(D262:E262)</f>
        <v>0</v>
      </c>
      <c r="G262" s="114">
        <v>0</v>
      </c>
      <c r="H262" s="13">
        <v>0</v>
      </c>
      <c r="I262" s="18">
        <f aca="true" t="shared" si="87" ref="I262:I273">SUM(G262:H262)</f>
        <v>0</v>
      </c>
      <c r="J262" s="114">
        <v>43</v>
      </c>
      <c r="K262" s="13">
        <v>50</v>
      </c>
      <c r="L262" s="18">
        <f>SUM(J262:K262)</f>
        <v>93</v>
      </c>
      <c r="M262" s="243">
        <f>SUM(G262,J262)</f>
        <v>43</v>
      </c>
      <c r="N262" s="20">
        <f>SUM(H262,K262)</f>
        <v>50</v>
      </c>
      <c r="O262" s="55">
        <f>SUM(M262:N262)</f>
        <v>93</v>
      </c>
    </row>
    <row r="263" spans="1:15" ht="12.75">
      <c r="A263" s="262" t="s">
        <v>18</v>
      </c>
      <c r="B263" s="308" t="s">
        <v>117</v>
      </c>
      <c r="C263" s="103" t="s">
        <v>121</v>
      </c>
      <c r="D263" s="110">
        <v>0</v>
      </c>
      <c r="E263" s="20">
        <v>0</v>
      </c>
      <c r="F263" s="23">
        <f aca="true" t="shared" si="88" ref="F263:F272">SUM(D263:E263)</f>
        <v>0</v>
      </c>
      <c r="G263" s="110">
        <v>0</v>
      </c>
      <c r="H263" s="20">
        <v>0</v>
      </c>
      <c r="I263" s="23">
        <f t="shared" si="87"/>
        <v>0</v>
      </c>
      <c r="J263" s="110">
        <v>18</v>
      </c>
      <c r="K263" s="20">
        <v>10</v>
      </c>
      <c r="L263" s="23">
        <f aca="true" t="shared" si="89" ref="L263:L272">SUM(J263:K263)</f>
        <v>28</v>
      </c>
      <c r="M263" s="218">
        <f>SUM(G263,J263)</f>
        <v>18</v>
      </c>
      <c r="N263" s="21">
        <f>SUM(H263,K263)</f>
        <v>10</v>
      </c>
      <c r="O263" s="23">
        <f>SUM(M263:N263)</f>
        <v>28</v>
      </c>
    </row>
    <row r="264" spans="1:15" ht="12.75">
      <c r="A264" s="301" t="s">
        <v>227</v>
      </c>
      <c r="B264" s="303" t="s">
        <v>117</v>
      </c>
      <c r="C264" s="72" t="s">
        <v>121</v>
      </c>
      <c r="D264" s="106">
        <v>0</v>
      </c>
      <c r="E264" s="21">
        <v>0</v>
      </c>
      <c r="F264" s="23">
        <f t="shared" si="88"/>
        <v>0</v>
      </c>
      <c r="G264" s="106">
        <v>0</v>
      </c>
      <c r="H264" s="21">
        <v>0</v>
      </c>
      <c r="I264" s="23">
        <f t="shared" si="87"/>
        <v>0</v>
      </c>
      <c r="J264" s="106">
        <v>28</v>
      </c>
      <c r="K264" s="21">
        <v>41</v>
      </c>
      <c r="L264" s="23">
        <f t="shared" si="89"/>
        <v>69</v>
      </c>
      <c r="M264" s="218">
        <f aca="true" t="shared" si="90" ref="M264:M272">SUM(G264,J264)</f>
        <v>28</v>
      </c>
      <c r="N264" s="21">
        <f aca="true" t="shared" si="91" ref="N264:N272">SUM(H264,K264)</f>
        <v>41</v>
      </c>
      <c r="O264" s="23">
        <f aca="true" t="shared" si="92" ref="O264:O272">SUM(M264:N264)</f>
        <v>69</v>
      </c>
    </row>
    <row r="265" spans="1:15" ht="12.75">
      <c r="A265" s="301" t="s">
        <v>115</v>
      </c>
      <c r="B265" s="303" t="s">
        <v>117</v>
      </c>
      <c r="C265" s="72" t="s">
        <v>121</v>
      </c>
      <c r="D265" s="110">
        <v>0</v>
      </c>
      <c r="E265" s="20">
        <v>0</v>
      </c>
      <c r="F265" s="23">
        <f t="shared" si="88"/>
        <v>0</v>
      </c>
      <c r="G265" s="110">
        <v>0</v>
      </c>
      <c r="H265" s="20">
        <v>0</v>
      </c>
      <c r="I265" s="23">
        <f t="shared" si="87"/>
        <v>0</v>
      </c>
      <c r="J265" s="110">
        <v>15</v>
      </c>
      <c r="K265" s="20">
        <v>19</v>
      </c>
      <c r="L265" s="23">
        <f t="shared" si="89"/>
        <v>34</v>
      </c>
      <c r="M265" s="218">
        <f>SUM(G265,J265)</f>
        <v>15</v>
      </c>
      <c r="N265" s="21">
        <f>SUM(H265,K265)</f>
        <v>19</v>
      </c>
      <c r="O265" s="23">
        <f>SUM(M265:N265)</f>
        <v>34</v>
      </c>
    </row>
    <row r="266" spans="1:15" ht="24">
      <c r="A266" s="301" t="s">
        <v>228</v>
      </c>
      <c r="B266" s="17" t="s">
        <v>203</v>
      </c>
      <c r="C266" s="72" t="s">
        <v>121</v>
      </c>
      <c r="D266" s="110">
        <v>0</v>
      </c>
      <c r="E266" s="20">
        <v>0</v>
      </c>
      <c r="F266" s="55">
        <f>SUM(D266:E266)</f>
        <v>0</v>
      </c>
      <c r="G266" s="110">
        <v>0</v>
      </c>
      <c r="H266" s="20">
        <v>0</v>
      </c>
      <c r="I266" s="55">
        <f t="shared" si="87"/>
        <v>0</v>
      </c>
      <c r="J266" s="110">
        <v>78</v>
      </c>
      <c r="K266" s="20">
        <v>50</v>
      </c>
      <c r="L266" s="55">
        <f t="shared" si="89"/>
        <v>128</v>
      </c>
      <c r="M266" s="243">
        <f t="shared" si="90"/>
        <v>78</v>
      </c>
      <c r="N266" s="20">
        <f t="shared" si="91"/>
        <v>50</v>
      </c>
      <c r="O266" s="55">
        <f t="shared" si="92"/>
        <v>128</v>
      </c>
    </row>
    <row r="267" spans="1:15" ht="12.75">
      <c r="A267" s="262" t="s">
        <v>226</v>
      </c>
      <c r="B267" s="308" t="s">
        <v>117</v>
      </c>
      <c r="C267" s="103" t="s">
        <v>122</v>
      </c>
      <c r="D267" s="110">
        <v>0</v>
      </c>
      <c r="E267" s="20">
        <v>0</v>
      </c>
      <c r="F267" s="55">
        <f t="shared" si="88"/>
        <v>0</v>
      </c>
      <c r="G267" s="110">
        <v>0</v>
      </c>
      <c r="H267" s="20">
        <v>0</v>
      </c>
      <c r="I267" s="55">
        <f>SUM(G267:H267)</f>
        <v>0</v>
      </c>
      <c r="J267" s="110">
        <v>58</v>
      </c>
      <c r="K267" s="20">
        <v>58</v>
      </c>
      <c r="L267" s="55">
        <f>SUM(J267:K267)</f>
        <v>116</v>
      </c>
      <c r="M267" s="243">
        <f>SUM(G267,J267)</f>
        <v>58</v>
      </c>
      <c r="N267" s="20">
        <f t="shared" si="91"/>
        <v>58</v>
      </c>
      <c r="O267" s="55">
        <f t="shared" si="92"/>
        <v>116</v>
      </c>
    </row>
    <row r="268" spans="1:15" ht="12.75">
      <c r="A268" s="262" t="s">
        <v>18</v>
      </c>
      <c r="B268" s="308" t="s">
        <v>117</v>
      </c>
      <c r="C268" s="103" t="s">
        <v>122</v>
      </c>
      <c r="D268" s="110">
        <v>0</v>
      </c>
      <c r="E268" s="20">
        <v>0</v>
      </c>
      <c r="F268" s="55">
        <f t="shared" si="88"/>
        <v>0</v>
      </c>
      <c r="G268" s="110">
        <v>0</v>
      </c>
      <c r="H268" s="20">
        <v>0</v>
      </c>
      <c r="I268" s="55">
        <f>SUM(G268:H268)</f>
        <v>0</v>
      </c>
      <c r="J268" s="110">
        <v>28</v>
      </c>
      <c r="K268" s="20">
        <v>34</v>
      </c>
      <c r="L268" s="55">
        <f>SUM(J268:K268)</f>
        <v>62</v>
      </c>
      <c r="M268" s="243">
        <f>SUM(G268,J268)</f>
        <v>28</v>
      </c>
      <c r="N268" s="20">
        <f>SUM(H268,K268)</f>
        <v>34</v>
      </c>
      <c r="O268" s="55">
        <f>SUM(M268:N268)</f>
        <v>62</v>
      </c>
    </row>
    <row r="269" spans="1:15" ht="12.75">
      <c r="A269" s="301" t="s">
        <v>227</v>
      </c>
      <c r="B269" s="303" t="s">
        <v>117</v>
      </c>
      <c r="C269" s="72" t="s">
        <v>122</v>
      </c>
      <c r="D269" s="106">
        <v>0</v>
      </c>
      <c r="E269" s="21">
        <v>0</v>
      </c>
      <c r="F269" s="23">
        <f t="shared" si="88"/>
        <v>0</v>
      </c>
      <c r="G269" s="112">
        <v>0</v>
      </c>
      <c r="H269" s="21">
        <v>0</v>
      </c>
      <c r="I269" s="23">
        <f t="shared" si="87"/>
        <v>0</v>
      </c>
      <c r="J269" s="106">
        <v>61</v>
      </c>
      <c r="K269" s="21">
        <v>41</v>
      </c>
      <c r="L269" s="23">
        <f t="shared" si="89"/>
        <v>102</v>
      </c>
      <c r="M269" s="218">
        <f t="shared" si="90"/>
        <v>61</v>
      </c>
      <c r="N269" s="21">
        <f t="shared" si="91"/>
        <v>41</v>
      </c>
      <c r="O269" s="23">
        <f t="shared" si="92"/>
        <v>102</v>
      </c>
    </row>
    <row r="270" spans="1:15" ht="12.75">
      <c r="A270" s="301" t="s">
        <v>115</v>
      </c>
      <c r="B270" s="303" t="s">
        <v>117</v>
      </c>
      <c r="C270" s="72" t="s">
        <v>122</v>
      </c>
      <c r="D270" s="106">
        <v>0</v>
      </c>
      <c r="E270" s="21">
        <v>0</v>
      </c>
      <c r="F270" s="23">
        <f t="shared" si="88"/>
        <v>0</v>
      </c>
      <c r="G270" s="112">
        <v>0</v>
      </c>
      <c r="H270" s="21">
        <v>0</v>
      </c>
      <c r="I270" s="23">
        <f t="shared" si="87"/>
        <v>0</v>
      </c>
      <c r="J270" s="106">
        <v>27</v>
      </c>
      <c r="K270" s="21">
        <v>14</v>
      </c>
      <c r="L270" s="23">
        <f t="shared" si="89"/>
        <v>41</v>
      </c>
      <c r="M270" s="218">
        <f>SUM(G270,J270)</f>
        <v>27</v>
      </c>
      <c r="N270" s="21">
        <f>SUM(H270,K270)</f>
        <v>14</v>
      </c>
      <c r="O270" s="23">
        <f>SUM(M270:N270)</f>
        <v>41</v>
      </c>
    </row>
    <row r="271" spans="1:15" ht="13.5" customHeight="1">
      <c r="A271" s="301" t="s">
        <v>123</v>
      </c>
      <c r="B271" s="303" t="s">
        <v>117</v>
      </c>
      <c r="C271" s="72" t="s">
        <v>122</v>
      </c>
      <c r="D271" s="106">
        <v>0</v>
      </c>
      <c r="E271" s="21">
        <v>0</v>
      </c>
      <c r="F271" s="55">
        <f>SUM(D271:E271)</f>
        <v>0</v>
      </c>
      <c r="G271" s="112">
        <v>0</v>
      </c>
      <c r="H271" s="21">
        <v>0</v>
      </c>
      <c r="I271" s="55">
        <f t="shared" si="87"/>
        <v>0</v>
      </c>
      <c r="J271" s="106">
        <v>8</v>
      </c>
      <c r="K271" s="21">
        <v>11</v>
      </c>
      <c r="L271" s="55">
        <f t="shared" si="89"/>
        <v>19</v>
      </c>
      <c r="M271" s="243">
        <f t="shared" si="90"/>
        <v>8</v>
      </c>
      <c r="N271" s="20">
        <f t="shared" si="91"/>
        <v>11</v>
      </c>
      <c r="O271" s="55">
        <f t="shared" si="92"/>
        <v>19</v>
      </c>
    </row>
    <row r="272" spans="1:15" ht="12.75">
      <c r="A272" s="301" t="s">
        <v>197</v>
      </c>
      <c r="B272" s="303" t="s">
        <v>195</v>
      </c>
      <c r="C272" s="72" t="s">
        <v>196</v>
      </c>
      <c r="D272" s="106">
        <v>0</v>
      </c>
      <c r="E272" s="21">
        <v>0</v>
      </c>
      <c r="F272" s="23">
        <f t="shared" si="88"/>
        <v>0</v>
      </c>
      <c r="G272" s="112">
        <v>0</v>
      </c>
      <c r="H272" s="21">
        <v>0</v>
      </c>
      <c r="I272" s="23">
        <f t="shared" si="87"/>
        <v>0</v>
      </c>
      <c r="J272" s="106">
        <v>42</v>
      </c>
      <c r="K272" s="21">
        <v>60</v>
      </c>
      <c r="L272" s="23">
        <f t="shared" si="89"/>
        <v>102</v>
      </c>
      <c r="M272" s="218">
        <f t="shared" si="90"/>
        <v>42</v>
      </c>
      <c r="N272" s="21">
        <f t="shared" si="91"/>
        <v>60</v>
      </c>
      <c r="O272" s="23">
        <f t="shared" si="92"/>
        <v>102</v>
      </c>
    </row>
    <row r="273" spans="1:15" ht="13.5" thickBot="1">
      <c r="A273" s="302" t="s">
        <v>210</v>
      </c>
      <c r="B273" s="354" t="s">
        <v>195</v>
      </c>
      <c r="C273" s="87" t="s">
        <v>196</v>
      </c>
      <c r="D273" s="182">
        <v>0</v>
      </c>
      <c r="E273" s="171">
        <v>0</v>
      </c>
      <c r="F273" s="172">
        <f>SUM(D273:E273)</f>
        <v>0</v>
      </c>
      <c r="G273" s="217">
        <v>0</v>
      </c>
      <c r="H273" s="171">
        <v>0</v>
      </c>
      <c r="I273" s="172">
        <f t="shared" si="87"/>
        <v>0</v>
      </c>
      <c r="J273" s="182">
        <v>6</v>
      </c>
      <c r="K273" s="171">
        <v>43</v>
      </c>
      <c r="L273" s="172">
        <f>SUM(J273:K273)</f>
        <v>49</v>
      </c>
      <c r="M273" s="355">
        <f>SUM(G273,J273)</f>
        <v>6</v>
      </c>
      <c r="N273" s="171">
        <f>SUM(H273,K273)</f>
        <v>43</v>
      </c>
      <c r="O273" s="172">
        <f>SUM(M273:N273)</f>
        <v>49</v>
      </c>
    </row>
    <row r="274" spans="1:15" ht="13.5" thickBot="1">
      <c r="A274" s="768" t="s">
        <v>31</v>
      </c>
      <c r="B274" s="768"/>
      <c r="C274" s="768"/>
      <c r="D274" s="186">
        <f aca="true" t="shared" si="93" ref="D274:N274">SUM(D262:D273)</f>
        <v>0</v>
      </c>
      <c r="E274" s="186">
        <f t="shared" si="93"/>
        <v>0</v>
      </c>
      <c r="F274" s="186">
        <f t="shared" si="93"/>
        <v>0</v>
      </c>
      <c r="G274" s="186">
        <f t="shared" si="93"/>
        <v>0</v>
      </c>
      <c r="H274" s="186">
        <f t="shared" si="93"/>
        <v>0</v>
      </c>
      <c r="I274" s="186">
        <f t="shared" si="93"/>
        <v>0</v>
      </c>
      <c r="J274" s="186">
        <f t="shared" si="93"/>
        <v>412</v>
      </c>
      <c r="K274" s="186">
        <f t="shared" si="93"/>
        <v>431</v>
      </c>
      <c r="L274" s="186">
        <f t="shared" si="93"/>
        <v>843</v>
      </c>
      <c r="M274" s="186">
        <f>SUM(M262:M273)</f>
        <v>412</v>
      </c>
      <c r="N274" s="186">
        <f t="shared" si="93"/>
        <v>431</v>
      </c>
      <c r="O274" s="186">
        <f>SUM(O262:O273)</f>
        <v>843</v>
      </c>
    </row>
    <row r="275" spans="1:15" ht="13.5" thickBot="1">
      <c r="A275" s="785" t="s">
        <v>45</v>
      </c>
      <c r="B275" s="785"/>
      <c r="C275" s="785"/>
      <c r="D275" s="187">
        <f>D274</f>
        <v>0</v>
      </c>
      <c r="E275" s="187">
        <f aca="true" t="shared" si="94" ref="E275:N275">E274</f>
        <v>0</v>
      </c>
      <c r="F275" s="187">
        <f t="shared" si="94"/>
        <v>0</v>
      </c>
      <c r="G275" s="187">
        <f t="shared" si="94"/>
        <v>0</v>
      </c>
      <c r="H275" s="187">
        <f t="shared" si="94"/>
        <v>0</v>
      </c>
      <c r="I275" s="187">
        <f t="shared" si="94"/>
        <v>0</v>
      </c>
      <c r="J275" s="187">
        <f t="shared" si="94"/>
        <v>412</v>
      </c>
      <c r="K275" s="187">
        <f t="shared" si="94"/>
        <v>431</v>
      </c>
      <c r="L275" s="187">
        <f t="shared" si="94"/>
        <v>843</v>
      </c>
      <c r="M275" s="187">
        <f t="shared" si="94"/>
        <v>412</v>
      </c>
      <c r="N275" s="187">
        <f t="shared" si="94"/>
        <v>431</v>
      </c>
      <c r="O275" s="187">
        <f>O274</f>
        <v>843</v>
      </c>
    </row>
    <row r="276" spans="1:15" ht="12.75">
      <c r="A276" s="709"/>
      <c r="B276" s="709"/>
      <c r="C276" s="709"/>
      <c r="D276" s="710"/>
      <c r="E276" s="710"/>
      <c r="F276" s="710"/>
      <c r="G276" s="710"/>
      <c r="H276" s="710"/>
      <c r="I276" s="710"/>
      <c r="J276" s="710"/>
      <c r="K276" s="710"/>
      <c r="L276" s="710"/>
      <c r="M276" s="710"/>
      <c r="N276" s="710"/>
      <c r="O276" s="710"/>
    </row>
    <row r="277" spans="1:15" ht="13.5" thickBot="1">
      <c r="A277" s="33"/>
      <c r="B277" s="33"/>
      <c r="C277" s="3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</row>
    <row r="278" spans="1:15" ht="13.5" thickBot="1">
      <c r="A278" s="712" t="s">
        <v>124</v>
      </c>
      <c r="B278" s="712"/>
      <c r="C278" s="712"/>
      <c r="D278" s="712"/>
      <c r="E278" s="712"/>
      <c r="F278" s="712"/>
      <c r="G278" s="755" t="s">
        <v>6</v>
      </c>
      <c r="H278" s="755"/>
      <c r="I278" s="755"/>
      <c r="J278" s="755"/>
      <c r="K278" s="755"/>
      <c r="L278" s="755"/>
      <c r="M278" s="755"/>
      <c r="N278" s="755"/>
      <c r="O278" s="755"/>
    </row>
    <row r="279" spans="1:15" ht="13.5" thickBot="1">
      <c r="A279" s="98" t="s">
        <v>7</v>
      </c>
      <c r="B279" s="714" t="s">
        <v>47</v>
      </c>
      <c r="C279" s="716" t="s">
        <v>9</v>
      </c>
      <c r="D279" s="718" t="s">
        <v>10</v>
      </c>
      <c r="E279" s="718"/>
      <c r="F279" s="718"/>
      <c r="G279" s="718" t="s">
        <v>11</v>
      </c>
      <c r="H279" s="718"/>
      <c r="I279" s="718"/>
      <c r="J279" s="718" t="s">
        <v>12</v>
      </c>
      <c r="K279" s="718"/>
      <c r="L279" s="718"/>
      <c r="M279" s="718" t="s">
        <v>13</v>
      </c>
      <c r="N279" s="718"/>
      <c r="O279" s="718"/>
    </row>
    <row r="280" spans="1:15" ht="13.5" thickBot="1">
      <c r="A280" s="198" t="s">
        <v>14</v>
      </c>
      <c r="B280" s="715"/>
      <c r="C280" s="717"/>
      <c r="D280" s="95" t="s">
        <v>15</v>
      </c>
      <c r="E280" s="95" t="s">
        <v>16</v>
      </c>
      <c r="F280" s="95" t="s">
        <v>17</v>
      </c>
      <c r="G280" s="95" t="s">
        <v>15</v>
      </c>
      <c r="H280" s="95" t="s">
        <v>16</v>
      </c>
      <c r="I280" s="95" t="s">
        <v>17</v>
      </c>
      <c r="J280" s="95" t="s">
        <v>15</v>
      </c>
      <c r="K280" s="95" t="s">
        <v>16</v>
      </c>
      <c r="L280" s="95" t="s">
        <v>17</v>
      </c>
      <c r="M280" s="95" t="s">
        <v>15</v>
      </c>
      <c r="N280" s="95" t="s">
        <v>16</v>
      </c>
      <c r="O280" s="95" t="s">
        <v>17</v>
      </c>
    </row>
    <row r="281" spans="1:15" ht="12.75">
      <c r="A281" s="262" t="s">
        <v>125</v>
      </c>
      <c r="B281" s="118" t="s">
        <v>190</v>
      </c>
      <c r="C281" s="103" t="s">
        <v>126</v>
      </c>
      <c r="D281" s="245">
        <v>0</v>
      </c>
      <c r="E281" s="246">
        <v>0</v>
      </c>
      <c r="F281" s="211">
        <f>SUM(D281:E281)</f>
        <v>0</v>
      </c>
      <c r="G281" s="245">
        <v>0</v>
      </c>
      <c r="H281" s="246">
        <v>0</v>
      </c>
      <c r="I281" s="211">
        <f>SUM(G281:H281)</f>
        <v>0</v>
      </c>
      <c r="J281" s="245">
        <v>37</v>
      </c>
      <c r="K281" s="246">
        <v>29</v>
      </c>
      <c r="L281" s="211">
        <f>SUM(J281:K281)</f>
        <v>66</v>
      </c>
      <c r="M281" s="244">
        <f>SUM(G281,J281)</f>
        <v>37</v>
      </c>
      <c r="N281" s="188">
        <f>SUM(H281,K281)</f>
        <v>29</v>
      </c>
      <c r="O281" s="73">
        <f>SUM(M281:N281)</f>
        <v>66</v>
      </c>
    </row>
    <row r="282" spans="1:15" ht="13.5" thickBot="1">
      <c r="A282" s="199" t="s">
        <v>50</v>
      </c>
      <c r="B282" s="168" t="s">
        <v>190</v>
      </c>
      <c r="C282" s="87" t="s">
        <v>126</v>
      </c>
      <c r="D282" s="247">
        <v>0</v>
      </c>
      <c r="E282" s="248">
        <v>0</v>
      </c>
      <c r="F282" s="214">
        <f>SUM(D282:E282)</f>
        <v>0</v>
      </c>
      <c r="G282" s="247">
        <v>0</v>
      </c>
      <c r="H282" s="248">
        <v>0</v>
      </c>
      <c r="I282" s="249">
        <f>SUM(G282:H282)</f>
        <v>0</v>
      </c>
      <c r="J282" s="247">
        <v>68</v>
      </c>
      <c r="K282" s="248">
        <v>30</v>
      </c>
      <c r="L282" s="214">
        <f>SUM(J282:K282)</f>
        <v>98</v>
      </c>
      <c r="M282" s="250">
        <f>SUM(G282,J282)</f>
        <v>68</v>
      </c>
      <c r="N282" s="189">
        <f>SUM(H282,K282)</f>
        <v>30</v>
      </c>
      <c r="O282" s="190">
        <f>SUM(M282:N282)</f>
        <v>98</v>
      </c>
    </row>
    <row r="283" spans="1:15" ht="13.5" thickBot="1">
      <c r="A283" s="768" t="s">
        <v>31</v>
      </c>
      <c r="B283" s="768"/>
      <c r="C283" s="768"/>
      <c r="D283" s="186">
        <f aca="true" t="shared" si="95" ref="D283:M283">SUM(D281:D282)</f>
        <v>0</v>
      </c>
      <c r="E283" s="186">
        <f t="shared" si="95"/>
        <v>0</v>
      </c>
      <c r="F283" s="186">
        <f t="shared" si="95"/>
        <v>0</v>
      </c>
      <c r="G283" s="186">
        <f t="shared" si="95"/>
        <v>0</v>
      </c>
      <c r="H283" s="186">
        <f t="shared" si="95"/>
        <v>0</v>
      </c>
      <c r="I283" s="186">
        <f t="shared" si="95"/>
        <v>0</v>
      </c>
      <c r="J283" s="186">
        <f t="shared" si="95"/>
        <v>105</v>
      </c>
      <c r="K283" s="186">
        <f t="shared" si="95"/>
        <v>59</v>
      </c>
      <c r="L283" s="186">
        <f t="shared" si="95"/>
        <v>164</v>
      </c>
      <c r="M283" s="186">
        <f t="shared" si="95"/>
        <v>105</v>
      </c>
      <c r="N283" s="186">
        <f>SUM(N281:N282)</f>
        <v>59</v>
      </c>
      <c r="O283" s="186">
        <f>SUM(O281:O282)</f>
        <v>164</v>
      </c>
    </row>
    <row r="284" spans="1:15" ht="13.5" thickBot="1">
      <c r="A284" s="767" t="s">
        <v>45</v>
      </c>
      <c r="B284" s="767"/>
      <c r="C284" s="767"/>
      <c r="D284" s="187">
        <f>D283</f>
        <v>0</v>
      </c>
      <c r="E284" s="187">
        <f aca="true" t="shared" si="96" ref="E284:O284">E283</f>
        <v>0</v>
      </c>
      <c r="F284" s="187">
        <f t="shared" si="96"/>
        <v>0</v>
      </c>
      <c r="G284" s="187">
        <f t="shared" si="96"/>
        <v>0</v>
      </c>
      <c r="H284" s="187">
        <f t="shared" si="96"/>
        <v>0</v>
      </c>
      <c r="I284" s="187">
        <f t="shared" si="96"/>
        <v>0</v>
      </c>
      <c r="J284" s="187">
        <f t="shared" si="96"/>
        <v>105</v>
      </c>
      <c r="K284" s="187">
        <f t="shared" si="96"/>
        <v>59</v>
      </c>
      <c r="L284" s="187">
        <f t="shared" si="96"/>
        <v>164</v>
      </c>
      <c r="M284" s="187">
        <f t="shared" si="96"/>
        <v>105</v>
      </c>
      <c r="N284" s="187">
        <f>N283</f>
        <v>59</v>
      </c>
      <c r="O284" s="187">
        <f t="shared" si="96"/>
        <v>164</v>
      </c>
    </row>
    <row r="285" spans="1:15" ht="12.75">
      <c r="A285" s="70"/>
      <c r="B285" s="70"/>
      <c r="C285" s="70"/>
      <c r="D285" s="710"/>
      <c r="E285" s="710"/>
      <c r="F285" s="710"/>
      <c r="G285" s="710"/>
      <c r="H285" s="710"/>
      <c r="I285" s="710"/>
      <c r="J285" s="710"/>
      <c r="K285" s="710"/>
      <c r="L285" s="710"/>
      <c r="M285" s="710"/>
      <c r="N285" s="710"/>
      <c r="O285" s="710"/>
    </row>
    <row r="286" spans="1:15" ht="12.75">
      <c r="A286" s="70"/>
      <c r="B286" s="70"/>
      <c r="C286" s="70"/>
      <c r="D286" s="710"/>
      <c r="E286" s="710"/>
      <c r="F286" s="710"/>
      <c r="G286" s="710"/>
      <c r="H286" s="710"/>
      <c r="I286" s="710"/>
      <c r="J286" s="710"/>
      <c r="K286" s="710"/>
      <c r="L286" s="710"/>
      <c r="M286" s="710"/>
      <c r="N286" s="710"/>
      <c r="O286" s="710"/>
    </row>
    <row r="287" spans="1:15" ht="12.75">
      <c r="A287" s="70"/>
      <c r="B287" s="70"/>
      <c r="C287" s="70"/>
      <c r="D287" s="710"/>
      <c r="E287" s="710"/>
      <c r="F287" s="710"/>
      <c r="G287" s="710"/>
      <c r="H287" s="710"/>
      <c r="I287" s="710"/>
      <c r="J287" s="710"/>
      <c r="K287" s="710"/>
      <c r="L287" s="710"/>
      <c r="M287" s="710"/>
      <c r="N287" s="710"/>
      <c r="O287" s="710"/>
    </row>
    <row r="288" spans="1:15" ht="12.75">
      <c r="A288" s="70"/>
      <c r="B288" s="70"/>
      <c r="C288" s="70"/>
      <c r="D288" s="710"/>
      <c r="E288" s="710"/>
      <c r="F288" s="710"/>
      <c r="G288" s="710"/>
      <c r="H288" s="710"/>
      <c r="I288" s="710"/>
      <c r="J288" s="710"/>
      <c r="K288" s="710"/>
      <c r="L288" s="710"/>
      <c r="M288" s="710"/>
      <c r="N288" s="710"/>
      <c r="O288" s="710"/>
    </row>
    <row r="289" spans="1:15" ht="13.5" thickBot="1">
      <c r="A289" s="33"/>
      <c r="B289" s="33"/>
      <c r="C289" s="3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</row>
    <row r="290" spans="1:15" ht="13.5" thickBot="1">
      <c r="A290" s="712" t="s">
        <v>124</v>
      </c>
      <c r="B290" s="712"/>
      <c r="C290" s="712"/>
      <c r="D290" s="712"/>
      <c r="E290" s="712"/>
      <c r="F290" s="712"/>
      <c r="G290" s="713" t="s">
        <v>6</v>
      </c>
      <c r="H290" s="713"/>
      <c r="I290" s="713"/>
      <c r="J290" s="713"/>
      <c r="K290" s="713"/>
      <c r="L290" s="713"/>
      <c r="M290" s="713"/>
      <c r="N290" s="713"/>
      <c r="O290" s="713"/>
    </row>
    <row r="291" spans="1:15" ht="13.5" thickBot="1">
      <c r="A291" s="145" t="s">
        <v>7</v>
      </c>
      <c r="B291" s="165" t="s">
        <v>47</v>
      </c>
      <c r="C291" s="145" t="s">
        <v>9</v>
      </c>
      <c r="D291" s="718" t="s">
        <v>10</v>
      </c>
      <c r="E291" s="718"/>
      <c r="F291" s="718"/>
      <c r="G291" s="718" t="s">
        <v>11</v>
      </c>
      <c r="H291" s="718"/>
      <c r="I291" s="718"/>
      <c r="J291" s="718" t="s">
        <v>12</v>
      </c>
      <c r="K291" s="718"/>
      <c r="L291" s="718"/>
      <c r="M291" s="718" t="s">
        <v>13</v>
      </c>
      <c r="N291" s="718"/>
      <c r="O291" s="718"/>
    </row>
    <row r="292" spans="1:15" ht="13.5" thickBot="1">
      <c r="A292" s="145" t="s">
        <v>14</v>
      </c>
      <c r="B292" s="170"/>
      <c r="C292" s="170"/>
      <c r="D292" s="145" t="s">
        <v>15</v>
      </c>
      <c r="E292" s="145" t="s">
        <v>16</v>
      </c>
      <c r="F292" s="145" t="s">
        <v>17</v>
      </c>
      <c r="G292" s="145" t="s">
        <v>15</v>
      </c>
      <c r="H292" s="145" t="s">
        <v>16</v>
      </c>
      <c r="I292" s="145" t="s">
        <v>17</v>
      </c>
      <c r="J292" s="145" t="s">
        <v>15</v>
      </c>
      <c r="K292" s="145" t="s">
        <v>16</v>
      </c>
      <c r="L292" s="145" t="s">
        <v>17</v>
      </c>
      <c r="M292" s="145" t="s">
        <v>15</v>
      </c>
      <c r="N292" s="145" t="s">
        <v>16</v>
      </c>
      <c r="O292" s="145" t="s">
        <v>17</v>
      </c>
    </row>
    <row r="293" spans="1:15" ht="12.75">
      <c r="A293" s="200" t="s">
        <v>125</v>
      </c>
      <c r="B293" s="118" t="s">
        <v>191</v>
      </c>
      <c r="C293" s="6" t="s">
        <v>127</v>
      </c>
      <c r="D293" s="111">
        <v>0</v>
      </c>
      <c r="E293" s="59">
        <v>0</v>
      </c>
      <c r="F293" s="18">
        <f aca="true" t="shared" si="97" ref="F293:F298">SUM(D293:E293)</f>
        <v>0</v>
      </c>
      <c r="G293" s="111">
        <v>0</v>
      </c>
      <c r="H293" s="59">
        <v>0</v>
      </c>
      <c r="I293" s="18">
        <f aca="true" t="shared" si="98" ref="I293:I298">SUM(G293:H293)</f>
        <v>0</v>
      </c>
      <c r="J293" s="111">
        <v>63</v>
      </c>
      <c r="K293" s="59">
        <v>15</v>
      </c>
      <c r="L293" s="18">
        <f aca="true" t="shared" si="99" ref="L293:L298">SUM(J293:K293)</f>
        <v>78</v>
      </c>
      <c r="M293" s="216">
        <f aca="true" t="shared" si="100" ref="M293:N298">SUM(G293,J293)</f>
        <v>63</v>
      </c>
      <c r="N293" s="19">
        <f t="shared" si="100"/>
        <v>15</v>
      </c>
      <c r="O293" s="55">
        <f aca="true" t="shared" si="101" ref="O293:O298">SUM(M293:N293)</f>
        <v>78</v>
      </c>
    </row>
    <row r="294" spans="1:15" ht="12.75">
      <c r="A294" s="201" t="s">
        <v>159</v>
      </c>
      <c r="B294" s="118" t="s">
        <v>191</v>
      </c>
      <c r="C294" s="7" t="s">
        <v>127</v>
      </c>
      <c r="D294" s="112">
        <v>0</v>
      </c>
      <c r="E294" s="22">
        <v>0</v>
      </c>
      <c r="F294" s="55">
        <f>SUM(D294:E294)</f>
        <v>0</v>
      </c>
      <c r="G294" s="112">
        <v>0</v>
      </c>
      <c r="H294" s="22">
        <v>0</v>
      </c>
      <c r="I294" s="55">
        <f>SUM(G294:H294)</f>
        <v>0</v>
      </c>
      <c r="J294" s="112">
        <v>5</v>
      </c>
      <c r="K294" s="22">
        <v>8</v>
      </c>
      <c r="L294" s="55">
        <f>SUM(J294:K294)</f>
        <v>13</v>
      </c>
      <c r="M294" s="216">
        <f t="shared" si="100"/>
        <v>5</v>
      </c>
      <c r="N294" s="19">
        <f t="shared" si="100"/>
        <v>8</v>
      </c>
      <c r="O294" s="23">
        <f t="shared" si="101"/>
        <v>13</v>
      </c>
    </row>
    <row r="295" spans="1:15" ht="12.75">
      <c r="A295" s="201" t="s">
        <v>128</v>
      </c>
      <c r="B295" s="118" t="s">
        <v>191</v>
      </c>
      <c r="C295" s="7" t="s">
        <v>127</v>
      </c>
      <c r="D295" s="112">
        <v>0</v>
      </c>
      <c r="E295" s="22">
        <v>0</v>
      </c>
      <c r="F295" s="55">
        <f t="shared" si="97"/>
        <v>0</v>
      </c>
      <c r="G295" s="112">
        <v>0</v>
      </c>
      <c r="H295" s="22">
        <v>0</v>
      </c>
      <c r="I295" s="55">
        <f t="shared" si="98"/>
        <v>0</v>
      </c>
      <c r="J295" s="112">
        <v>14</v>
      </c>
      <c r="K295" s="22">
        <v>7</v>
      </c>
      <c r="L295" s="55">
        <f t="shared" si="99"/>
        <v>21</v>
      </c>
      <c r="M295" s="216">
        <f t="shared" si="100"/>
        <v>14</v>
      </c>
      <c r="N295" s="19">
        <f t="shared" si="100"/>
        <v>7</v>
      </c>
      <c r="O295" s="23">
        <f t="shared" si="101"/>
        <v>21</v>
      </c>
    </row>
    <row r="296" spans="1:15" ht="12.75">
      <c r="A296" s="201" t="s">
        <v>129</v>
      </c>
      <c r="B296" s="17" t="s">
        <v>191</v>
      </c>
      <c r="C296" s="7" t="s">
        <v>127</v>
      </c>
      <c r="D296" s="112">
        <v>0</v>
      </c>
      <c r="E296" s="22">
        <v>0</v>
      </c>
      <c r="F296" s="55">
        <f t="shared" si="97"/>
        <v>0</v>
      </c>
      <c r="G296" s="112">
        <v>0</v>
      </c>
      <c r="H296" s="22">
        <v>0</v>
      </c>
      <c r="I296" s="55">
        <f t="shared" si="98"/>
        <v>0</v>
      </c>
      <c r="J296" s="112">
        <v>17</v>
      </c>
      <c r="K296" s="22">
        <v>18</v>
      </c>
      <c r="L296" s="55">
        <f t="shared" si="99"/>
        <v>35</v>
      </c>
      <c r="M296" s="216">
        <f>SUM(G296,J296)</f>
        <v>17</v>
      </c>
      <c r="N296" s="19">
        <f t="shared" si="100"/>
        <v>18</v>
      </c>
      <c r="O296" s="23">
        <f t="shared" si="101"/>
        <v>35</v>
      </c>
    </row>
    <row r="297" spans="1:15" ht="12.75">
      <c r="A297" s="201" t="s">
        <v>130</v>
      </c>
      <c r="B297" s="17" t="s">
        <v>191</v>
      </c>
      <c r="C297" s="7" t="s">
        <v>127</v>
      </c>
      <c r="D297" s="112">
        <v>0</v>
      </c>
      <c r="E297" s="22">
        <v>0</v>
      </c>
      <c r="F297" s="55">
        <f t="shared" si="97"/>
        <v>0</v>
      </c>
      <c r="G297" s="112">
        <v>0</v>
      </c>
      <c r="H297" s="22">
        <v>0</v>
      </c>
      <c r="I297" s="55">
        <f t="shared" si="98"/>
        <v>0</v>
      </c>
      <c r="J297" s="112">
        <v>36</v>
      </c>
      <c r="K297" s="22">
        <v>13</v>
      </c>
      <c r="L297" s="55">
        <f t="shared" si="99"/>
        <v>49</v>
      </c>
      <c r="M297" s="216">
        <f t="shared" si="100"/>
        <v>36</v>
      </c>
      <c r="N297" s="19">
        <f t="shared" si="100"/>
        <v>13</v>
      </c>
      <c r="O297" s="23">
        <f t="shared" si="101"/>
        <v>49</v>
      </c>
    </row>
    <row r="298" spans="1:15" ht="13.5" thickBot="1">
      <c r="A298" s="279" t="s">
        <v>50</v>
      </c>
      <c r="B298" s="183" t="s">
        <v>191</v>
      </c>
      <c r="C298" s="184" t="s">
        <v>127</v>
      </c>
      <c r="D298" s="217">
        <v>0</v>
      </c>
      <c r="E298" s="126">
        <v>0</v>
      </c>
      <c r="F298" s="68">
        <f t="shared" si="97"/>
        <v>0</v>
      </c>
      <c r="G298" s="217">
        <v>0</v>
      </c>
      <c r="H298" s="126">
        <v>0</v>
      </c>
      <c r="I298" s="68">
        <f t="shared" si="98"/>
        <v>0</v>
      </c>
      <c r="J298" s="217">
        <v>121</v>
      </c>
      <c r="K298" s="126">
        <v>39</v>
      </c>
      <c r="L298" s="68">
        <f t="shared" si="99"/>
        <v>160</v>
      </c>
      <c r="M298" s="251">
        <f>SUM(G298,J298)</f>
        <v>121</v>
      </c>
      <c r="N298" s="60">
        <f t="shared" si="100"/>
        <v>39</v>
      </c>
      <c r="O298" s="57">
        <f t="shared" si="101"/>
        <v>160</v>
      </c>
    </row>
    <row r="299" spans="1:15" ht="14.25" customHeight="1" thickBot="1">
      <c r="A299" s="797" t="s">
        <v>31</v>
      </c>
      <c r="B299" s="797"/>
      <c r="C299" s="797"/>
      <c r="D299" s="148">
        <f>SUM(D293:D298)</f>
        <v>0</v>
      </c>
      <c r="E299" s="148">
        <f aca="true" t="shared" si="102" ref="E299:O299">SUM(E293:E298)</f>
        <v>0</v>
      </c>
      <c r="F299" s="148">
        <f t="shared" si="102"/>
        <v>0</v>
      </c>
      <c r="G299" s="148">
        <f t="shared" si="102"/>
        <v>0</v>
      </c>
      <c r="H299" s="148">
        <f t="shared" si="102"/>
        <v>0</v>
      </c>
      <c r="I299" s="148">
        <f>SUM(I293:I298)</f>
        <v>0</v>
      </c>
      <c r="J299" s="148">
        <f>SUM(J293:J298)</f>
        <v>256</v>
      </c>
      <c r="K299" s="148">
        <f t="shared" si="102"/>
        <v>100</v>
      </c>
      <c r="L299" s="148">
        <f t="shared" si="102"/>
        <v>356</v>
      </c>
      <c r="M299" s="148">
        <f t="shared" si="102"/>
        <v>256</v>
      </c>
      <c r="N299" s="148">
        <f t="shared" si="102"/>
        <v>100</v>
      </c>
      <c r="O299" s="148">
        <f t="shared" si="102"/>
        <v>356</v>
      </c>
    </row>
    <row r="300" spans="1:15" ht="15.75" customHeight="1" thickBot="1">
      <c r="A300" s="785" t="s">
        <v>45</v>
      </c>
      <c r="B300" s="785"/>
      <c r="C300" s="785"/>
      <c r="D300" s="185">
        <f>SUM(D299)</f>
        <v>0</v>
      </c>
      <c r="E300" s="185">
        <f aca="true" t="shared" si="103" ref="E300:O300">SUM(E299)</f>
        <v>0</v>
      </c>
      <c r="F300" s="185">
        <f t="shared" si="103"/>
        <v>0</v>
      </c>
      <c r="G300" s="185">
        <f t="shared" si="103"/>
        <v>0</v>
      </c>
      <c r="H300" s="185">
        <f t="shared" si="103"/>
        <v>0</v>
      </c>
      <c r="I300" s="185">
        <f t="shared" si="103"/>
        <v>0</v>
      </c>
      <c r="J300" s="185">
        <f t="shared" si="103"/>
        <v>256</v>
      </c>
      <c r="K300" s="185">
        <f t="shared" si="103"/>
        <v>100</v>
      </c>
      <c r="L300" s="185">
        <f t="shared" si="103"/>
        <v>356</v>
      </c>
      <c r="M300" s="185">
        <f>SUM(M299)</f>
        <v>256</v>
      </c>
      <c r="N300" s="185">
        <f t="shared" si="103"/>
        <v>100</v>
      </c>
      <c r="O300" s="185">
        <f t="shared" si="103"/>
        <v>356</v>
      </c>
    </row>
    <row r="301" spans="1:15" ht="13.5" thickBot="1">
      <c r="A301" s="33"/>
      <c r="B301" s="33"/>
      <c r="C301" s="3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</row>
    <row r="302" spans="1:15" ht="13.5" customHeight="1" thickBot="1">
      <c r="A302" s="98" t="s">
        <v>202</v>
      </c>
      <c r="B302" s="94"/>
      <c r="C302" s="95" t="s">
        <v>9</v>
      </c>
      <c r="D302" s="95" t="s">
        <v>15</v>
      </c>
      <c r="E302" s="95" t="s">
        <v>16</v>
      </c>
      <c r="F302" s="95" t="s">
        <v>17</v>
      </c>
      <c r="G302" s="95" t="s">
        <v>15</v>
      </c>
      <c r="H302" s="95" t="s">
        <v>16</v>
      </c>
      <c r="I302" s="95" t="s">
        <v>17</v>
      </c>
      <c r="J302" s="95" t="s">
        <v>15</v>
      </c>
      <c r="K302" s="95" t="s">
        <v>16</v>
      </c>
      <c r="L302" s="95" t="s">
        <v>17</v>
      </c>
      <c r="M302" s="95" t="s">
        <v>15</v>
      </c>
      <c r="N302" s="95" t="s">
        <v>16</v>
      </c>
      <c r="O302" s="95" t="s">
        <v>17</v>
      </c>
    </row>
    <row r="303" spans="1:15" ht="25.5" customHeight="1" thickBot="1">
      <c r="A303" s="687" t="s">
        <v>201</v>
      </c>
      <c r="B303" s="309" t="s">
        <v>144</v>
      </c>
      <c r="C303" s="37" t="s">
        <v>20</v>
      </c>
      <c r="D303" s="252">
        <v>0</v>
      </c>
      <c r="E303" s="38">
        <v>0</v>
      </c>
      <c r="F303" s="54">
        <f>SUM(D303:E303)</f>
        <v>0</v>
      </c>
      <c r="G303" s="253">
        <v>0</v>
      </c>
      <c r="H303" s="688">
        <v>0</v>
      </c>
      <c r="I303" s="254">
        <f>SUM(G303:H303)</f>
        <v>0</v>
      </c>
      <c r="J303" s="252">
        <v>6</v>
      </c>
      <c r="K303" s="38">
        <v>12</v>
      </c>
      <c r="L303" s="54">
        <f>SUM(J303:K303)</f>
        <v>18</v>
      </c>
      <c r="M303" s="243">
        <f>SUM(G303,J303)</f>
        <v>6</v>
      </c>
      <c r="N303" s="20">
        <f>SUM(H303,K303)</f>
        <v>12</v>
      </c>
      <c r="O303" s="15">
        <f>SUM(M303:N303)</f>
        <v>18</v>
      </c>
    </row>
    <row r="304" spans="1:15" ht="13.5" thickBot="1">
      <c r="A304" s="745" t="s">
        <v>31</v>
      </c>
      <c r="B304" s="745"/>
      <c r="C304" s="745"/>
      <c r="D304" s="97">
        <f>D303</f>
        <v>0</v>
      </c>
      <c r="E304" s="97">
        <f aca="true" t="shared" si="104" ref="E304:O304">E303</f>
        <v>0</v>
      </c>
      <c r="F304" s="97">
        <f t="shared" si="104"/>
        <v>0</v>
      </c>
      <c r="G304" s="97">
        <f t="shared" si="104"/>
        <v>0</v>
      </c>
      <c r="H304" s="97">
        <f t="shared" si="104"/>
        <v>0</v>
      </c>
      <c r="I304" s="97">
        <f t="shared" si="104"/>
        <v>0</v>
      </c>
      <c r="J304" s="97">
        <f t="shared" si="104"/>
        <v>6</v>
      </c>
      <c r="K304" s="97">
        <f t="shared" si="104"/>
        <v>12</v>
      </c>
      <c r="L304" s="97">
        <f t="shared" si="104"/>
        <v>18</v>
      </c>
      <c r="M304" s="97">
        <f t="shared" si="104"/>
        <v>6</v>
      </c>
      <c r="N304" s="97">
        <f>N303</f>
        <v>12</v>
      </c>
      <c r="O304" s="97">
        <f t="shared" si="104"/>
        <v>18</v>
      </c>
    </row>
    <row r="305" spans="1:15" ht="12.75">
      <c r="A305" s="326"/>
      <c r="B305" s="326"/>
      <c r="C305" s="326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3.5" thickBot="1">
      <c r="A306" s="34"/>
      <c r="B306" s="34"/>
      <c r="C306" s="34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3.5" thickBot="1">
      <c r="A307" s="712" t="s">
        <v>124</v>
      </c>
      <c r="B307" s="712"/>
      <c r="C307" s="712"/>
      <c r="D307" s="712"/>
      <c r="E307" s="712"/>
      <c r="F307" s="712"/>
      <c r="G307" s="713" t="s">
        <v>6</v>
      </c>
      <c r="H307" s="713"/>
      <c r="I307" s="713"/>
      <c r="J307" s="713"/>
      <c r="K307" s="713"/>
      <c r="L307" s="713"/>
      <c r="M307" s="713"/>
      <c r="N307" s="713"/>
      <c r="O307" s="713"/>
    </row>
    <row r="308" spans="1:15" ht="13.5" thickBot="1">
      <c r="A308" s="145" t="s">
        <v>7</v>
      </c>
      <c r="B308" s="714" t="s">
        <v>47</v>
      </c>
      <c r="C308" s="716" t="s">
        <v>9</v>
      </c>
      <c r="D308" s="718" t="s">
        <v>10</v>
      </c>
      <c r="E308" s="718"/>
      <c r="F308" s="718"/>
      <c r="G308" s="718" t="s">
        <v>11</v>
      </c>
      <c r="H308" s="718"/>
      <c r="I308" s="718"/>
      <c r="J308" s="718" t="s">
        <v>12</v>
      </c>
      <c r="K308" s="718"/>
      <c r="L308" s="718"/>
      <c r="M308" s="718" t="s">
        <v>13</v>
      </c>
      <c r="N308" s="718"/>
      <c r="O308" s="718"/>
    </row>
    <row r="309" spans="1:15" ht="14.25" customHeight="1" thickBot="1">
      <c r="A309" s="98" t="s">
        <v>14</v>
      </c>
      <c r="B309" s="715"/>
      <c r="C309" s="717"/>
      <c r="D309" s="95" t="s">
        <v>15</v>
      </c>
      <c r="E309" s="95" t="s">
        <v>16</v>
      </c>
      <c r="F309" s="95" t="s">
        <v>17</v>
      </c>
      <c r="G309" s="95" t="s">
        <v>15</v>
      </c>
      <c r="H309" s="95" t="s">
        <v>16</v>
      </c>
      <c r="I309" s="95" t="s">
        <v>17</v>
      </c>
      <c r="J309" s="95" t="s">
        <v>15</v>
      </c>
      <c r="K309" s="95" t="s">
        <v>16</v>
      </c>
      <c r="L309" s="95" t="s">
        <v>17</v>
      </c>
      <c r="M309" s="95" t="s">
        <v>15</v>
      </c>
      <c r="N309" s="95" t="s">
        <v>16</v>
      </c>
      <c r="O309" s="95" t="s">
        <v>17</v>
      </c>
    </row>
    <row r="310" spans="1:15" ht="13.5" thickBot="1">
      <c r="A310" s="272" t="s">
        <v>66</v>
      </c>
      <c r="B310" s="309" t="s">
        <v>182</v>
      </c>
      <c r="C310" s="37" t="s">
        <v>177</v>
      </c>
      <c r="D310" s="252">
        <v>31</v>
      </c>
      <c r="E310" s="38">
        <v>21</v>
      </c>
      <c r="F310" s="54">
        <f>SUM(D310:E310)</f>
        <v>52</v>
      </c>
      <c r="G310" s="253">
        <v>28</v>
      </c>
      <c r="H310" s="311">
        <v>19</v>
      </c>
      <c r="I310" s="254">
        <f>SUM(G310:H310)</f>
        <v>47</v>
      </c>
      <c r="J310" s="252">
        <v>23</v>
      </c>
      <c r="K310" s="38">
        <v>20</v>
      </c>
      <c r="L310" s="54">
        <f>SUM(J310:K310)</f>
        <v>43</v>
      </c>
      <c r="M310" s="243">
        <f>SUM(G310,J310)</f>
        <v>51</v>
      </c>
      <c r="N310" s="20">
        <f>SUM(H310,K310)</f>
        <v>39</v>
      </c>
      <c r="O310" s="15">
        <f>SUM(M310:N310)</f>
        <v>90</v>
      </c>
    </row>
    <row r="311" spans="1:15" ht="13.5" thickBot="1">
      <c r="A311" s="719" t="s">
        <v>31</v>
      </c>
      <c r="B311" s="719"/>
      <c r="C311" s="719"/>
      <c r="D311" s="97">
        <f>SUM(D310)</f>
        <v>31</v>
      </c>
      <c r="E311" s="97">
        <f aca="true" t="shared" si="105" ref="E311:N311">SUM(E310)</f>
        <v>21</v>
      </c>
      <c r="F311" s="97">
        <f t="shared" si="105"/>
        <v>52</v>
      </c>
      <c r="G311" s="97">
        <f t="shared" si="105"/>
        <v>28</v>
      </c>
      <c r="H311" s="97">
        <f t="shared" si="105"/>
        <v>19</v>
      </c>
      <c r="I311" s="97">
        <f t="shared" si="105"/>
        <v>47</v>
      </c>
      <c r="J311" s="97">
        <f t="shared" si="105"/>
        <v>23</v>
      </c>
      <c r="K311" s="97">
        <f t="shared" si="105"/>
        <v>20</v>
      </c>
      <c r="L311" s="97">
        <f t="shared" si="105"/>
        <v>43</v>
      </c>
      <c r="M311" s="97">
        <f t="shared" si="105"/>
        <v>51</v>
      </c>
      <c r="N311" s="97">
        <f t="shared" si="105"/>
        <v>39</v>
      </c>
      <c r="O311" s="97">
        <f>SUM(O310)</f>
        <v>90</v>
      </c>
    </row>
    <row r="312" spans="1:15" ht="12.75">
      <c r="A312" s="34"/>
      <c r="B312" s="34"/>
      <c r="C312" s="34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3.5" thickBot="1">
      <c r="A313" s="33"/>
      <c r="B313" s="33"/>
      <c r="C313" s="33"/>
      <c r="D313" s="40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ht="13.5" thickBot="1">
      <c r="A314" s="36" t="s">
        <v>32</v>
      </c>
      <c r="B314" s="165" t="s">
        <v>47</v>
      </c>
      <c r="C314" s="95" t="s">
        <v>9</v>
      </c>
      <c r="D314" s="113" t="s">
        <v>15</v>
      </c>
      <c r="E314" s="1" t="s">
        <v>16</v>
      </c>
      <c r="F314" s="2" t="s">
        <v>17</v>
      </c>
      <c r="G314" s="113" t="s">
        <v>15</v>
      </c>
      <c r="H314" s="2" t="s">
        <v>16</v>
      </c>
      <c r="I314" s="292" t="s">
        <v>17</v>
      </c>
      <c r="J314" s="113" t="s">
        <v>15</v>
      </c>
      <c r="K314" s="1" t="s">
        <v>16</v>
      </c>
      <c r="L314" s="2" t="s">
        <v>17</v>
      </c>
      <c r="M314" s="3" t="s">
        <v>15</v>
      </c>
      <c r="N314" s="1" t="s">
        <v>16</v>
      </c>
      <c r="O314" s="2" t="s">
        <v>17</v>
      </c>
    </row>
    <row r="315" spans="1:15" ht="13.5" thickBot="1">
      <c r="A315" s="687" t="s">
        <v>66</v>
      </c>
      <c r="B315" s="309" t="s">
        <v>182</v>
      </c>
      <c r="C315" s="37" t="s">
        <v>177</v>
      </c>
      <c r="D315" s="252">
        <v>0</v>
      </c>
      <c r="E315" s="38">
        <v>0</v>
      </c>
      <c r="F315" s="54">
        <f>SUM(D315:E315)</f>
        <v>0</v>
      </c>
      <c r="G315" s="253">
        <v>0</v>
      </c>
      <c r="H315" s="688">
        <v>0</v>
      </c>
      <c r="I315" s="689">
        <f>SUM(G315:H315)</f>
        <v>0</v>
      </c>
      <c r="J315" s="179">
        <v>4</v>
      </c>
      <c r="K315" s="690">
        <v>12</v>
      </c>
      <c r="L315" s="691">
        <f>SUM(J315:K315)</f>
        <v>16</v>
      </c>
      <c r="M315" s="675">
        <f>SUM(G315,J315)</f>
        <v>4</v>
      </c>
      <c r="N315" s="13">
        <f>SUM(H315,K315)</f>
        <v>12</v>
      </c>
      <c r="O315" s="691">
        <f>SUM(M315:N315)</f>
        <v>16</v>
      </c>
    </row>
    <row r="316" spans="1:15" ht="13.5" thickBot="1">
      <c r="A316" s="719" t="s">
        <v>147</v>
      </c>
      <c r="B316" s="719"/>
      <c r="C316" s="719"/>
      <c r="D316" s="97">
        <f>D315</f>
        <v>0</v>
      </c>
      <c r="E316" s="97">
        <f aca="true" t="shared" si="106" ref="E316:O316">E315</f>
        <v>0</v>
      </c>
      <c r="F316" s="97">
        <f t="shared" si="106"/>
        <v>0</v>
      </c>
      <c r="G316" s="97">
        <f t="shared" si="106"/>
        <v>0</v>
      </c>
      <c r="H316" s="97">
        <f t="shared" si="106"/>
        <v>0</v>
      </c>
      <c r="I316" s="97">
        <f t="shared" si="106"/>
        <v>0</v>
      </c>
      <c r="J316" s="97">
        <f t="shared" si="106"/>
        <v>4</v>
      </c>
      <c r="K316" s="97">
        <f t="shared" si="106"/>
        <v>12</v>
      </c>
      <c r="L316" s="97">
        <f t="shared" si="106"/>
        <v>16</v>
      </c>
      <c r="M316" s="312">
        <f t="shared" si="106"/>
        <v>4</v>
      </c>
      <c r="N316" s="97">
        <f t="shared" si="106"/>
        <v>12</v>
      </c>
      <c r="O316" s="97">
        <f t="shared" si="106"/>
        <v>16</v>
      </c>
    </row>
    <row r="317" ht="12.75" customHeight="1">
      <c r="A317" s="42"/>
    </row>
    <row r="318" spans="1:15" ht="13.5" thickBot="1">
      <c r="A318" s="33"/>
      <c r="B318" s="33"/>
      <c r="C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1:15" ht="13.5" thickBot="1">
      <c r="A319" s="98" t="s">
        <v>44</v>
      </c>
      <c r="B319" s="165" t="s">
        <v>47</v>
      </c>
      <c r="C319" s="313" t="s">
        <v>9</v>
      </c>
      <c r="D319" s="117" t="s">
        <v>15</v>
      </c>
      <c r="E319" s="117" t="s">
        <v>16</v>
      </c>
      <c r="F319" s="117" t="s">
        <v>17</v>
      </c>
      <c r="G319" s="117" t="s">
        <v>15</v>
      </c>
      <c r="H319" s="117" t="s">
        <v>16</v>
      </c>
      <c r="I319" s="117" t="s">
        <v>17</v>
      </c>
      <c r="J319" s="117" t="s">
        <v>15</v>
      </c>
      <c r="K319" s="117" t="s">
        <v>16</v>
      </c>
      <c r="L319" s="117" t="s">
        <v>17</v>
      </c>
      <c r="M319" s="290" t="s">
        <v>15</v>
      </c>
      <c r="N319" s="117" t="s">
        <v>16</v>
      </c>
      <c r="O319" s="117" t="s">
        <v>17</v>
      </c>
    </row>
    <row r="320" spans="1:15" ht="13.5" thickBot="1">
      <c r="A320" s="692" t="s">
        <v>66</v>
      </c>
      <c r="B320" s="309" t="s">
        <v>182</v>
      </c>
      <c r="C320" s="314" t="s">
        <v>177</v>
      </c>
      <c r="D320" s="182">
        <v>0</v>
      </c>
      <c r="E320" s="171">
        <v>0</v>
      </c>
      <c r="F320" s="260">
        <f>SUM(D320:E320)</f>
        <v>0</v>
      </c>
      <c r="G320" s="247">
        <v>0</v>
      </c>
      <c r="H320" s="248">
        <v>0</v>
      </c>
      <c r="I320" s="693">
        <f>SUM(G320:H320)</f>
        <v>0</v>
      </c>
      <c r="J320" s="182">
        <v>11</v>
      </c>
      <c r="K320" s="171">
        <v>2</v>
      </c>
      <c r="L320" s="260">
        <f>SUM(J320,K320)</f>
        <v>13</v>
      </c>
      <c r="M320" s="256">
        <f>SUM(G320,J320)</f>
        <v>11</v>
      </c>
      <c r="N320" s="29">
        <f>SUM(H320,K320)</f>
        <v>2</v>
      </c>
      <c r="O320" s="694">
        <f>SUM(M320:N320)</f>
        <v>13</v>
      </c>
    </row>
    <row r="321" spans="1:15" ht="12" customHeight="1" thickBot="1">
      <c r="A321" s="719" t="s">
        <v>31</v>
      </c>
      <c r="B321" s="719"/>
      <c r="C321" s="719"/>
      <c r="D321" s="97">
        <f aca="true" t="shared" si="107" ref="D321:O321">D320</f>
        <v>0</v>
      </c>
      <c r="E321" s="97">
        <f t="shared" si="107"/>
        <v>0</v>
      </c>
      <c r="F321" s="97">
        <f t="shared" si="107"/>
        <v>0</v>
      </c>
      <c r="G321" s="97">
        <f t="shared" si="107"/>
        <v>0</v>
      </c>
      <c r="H321" s="97">
        <f t="shared" si="107"/>
        <v>0</v>
      </c>
      <c r="I321" s="97">
        <f t="shared" si="107"/>
        <v>0</v>
      </c>
      <c r="J321" s="97">
        <f t="shared" si="107"/>
        <v>11</v>
      </c>
      <c r="K321" s="97">
        <f t="shared" si="107"/>
        <v>2</v>
      </c>
      <c r="L321" s="97">
        <f t="shared" si="107"/>
        <v>13</v>
      </c>
      <c r="M321" s="97">
        <f t="shared" si="107"/>
        <v>11</v>
      </c>
      <c r="N321" s="97">
        <f t="shared" si="107"/>
        <v>2</v>
      </c>
      <c r="O321" s="97">
        <f t="shared" si="107"/>
        <v>13</v>
      </c>
    </row>
    <row r="322" ht="12" customHeight="1">
      <c r="A322" s="42"/>
    </row>
    <row r="323" spans="1:15" ht="13.5" thickBot="1">
      <c r="A323" s="53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</row>
    <row r="324" spans="1:15" ht="13.5" thickBot="1">
      <c r="A324" s="98" t="s">
        <v>44</v>
      </c>
      <c r="B324" s="165" t="s">
        <v>47</v>
      </c>
      <c r="C324" s="95" t="s">
        <v>9</v>
      </c>
      <c r="D324" s="95" t="s">
        <v>15</v>
      </c>
      <c r="E324" s="95" t="s">
        <v>16</v>
      </c>
      <c r="F324" s="95" t="s">
        <v>17</v>
      </c>
      <c r="G324" s="95" t="s">
        <v>15</v>
      </c>
      <c r="H324" s="95" t="s">
        <v>16</v>
      </c>
      <c r="I324" s="95" t="s">
        <v>17</v>
      </c>
      <c r="J324" s="95" t="s">
        <v>15</v>
      </c>
      <c r="K324" s="95" t="s">
        <v>16</v>
      </c>
      <c r="L324" s="95" t="s">
        <v>17</v>
      </c>
      <c r="M324" s="292" t="s">
        <v>15</v>
      </c>
      <c r="N324" s="95" t="s">
        <v>16</v>
      </c>
      <c r="O324" s="95" t="s">
        <v>17</v>
      </c>
    </row>
    <row r="325" spans="1:15" ht="24.75" thickBot="1">
      <c r="A325" s="692" t="s">
        <v>131</v>
      </c>
      <c r="B325" s="695" t="s">
        <v>132</v>
      </c>
      <c r="C325" s="593" t="s">
        <v>80</v>
      </c>
      <c r="D325" s="65">
        <v>0</v>
      </c>
      <c r="E325" s="24">
        <v>0</v>
      </c>
      <c r="F325" s="66">
        <f>SUM(D325:E325)</f>
        <v>0</v>
      </c>
      <c r="G325" s="696">
        <v>0</v>
      </c>
      <c r="H325" s="697">
        <v>0</v>
      </c>
      <c r="I325" s="647">
        <f>SUM(G325:H325)</f>
        <v>0</v>
      </c>
      <c r="J325" s="65">
        <v>0</v>
      </c>
      <c r="K325" s="24">
        <v>0</v>
      </c>
      <c r="L325" s="66">
        <f>SUM(J325,K325)</f>
        <v>0</v>
      </c>
      <c r="M325" s="310">
        <f>SUM(G325,J325)</f>
        <v>0</v>
      </c>
      <c r="N325" s="14">
        <f>SUM(H325,K325)</f>
        <v>0</v>
      </c>
      <c r="O325" s="15">
        <f>SUM(M325:N325)</f>
        <v>0</v>
      </c>
    </row>
    <row r="326" spans="1:15" ht="13.5" thickBot="1">
      <c r="A326" s="719" t="s">
        <v>31</v>
      </c>
      <c r="B326" s="719"/>
      <c r="C326" s="719"/>
      <c r="D326" s="97">
        <f>SUM(D325:D325)</f>
        <v>0</v>
      </c>
      <c r="E326" s="97">
        <f aca="true" t="shared" si="108" ref="E326:O326">SUM(E325:E325)</f>
        <v>0</v>
      </c>
      <c r="F326" s="97">
        <f t="shared" si="108"/>
        <v>0</v>
      </c>
      <c r="G326" s="97">
        <f t="shared" si="108"/>
        <v>0</v>
      </c>
      <c r="H326" s="97">
        <f t="shared" si="108"/>
        <v>0</v>
      </c>
      <c r="I326" s="97">
        <f t="shared" si="108"/>
        <v>0</v>
      </c>
      <c r="J326" s="97">
        <f t="shared" si="108"/>
        <v>0</v>
      </c>
      <c r="K326" s="97">
        <f t="shared" si="108"/>
        <v>0</v>
      </c>
      <c r="L326" s="97">
        <f t="shared" si="108"/>
        <v>0</v>
      </c>
      <c r="M326" s="97">
        <f t="shared" si="108"/>
        <v>0</v>
      </c>
      <c r="N326" s="97">
        <f t="shared" si="108"/>
        <v>0</v>
      </c>
      <c r="O326" s="97">
        <f t="shared" si="108"/>
        <v>0</v>
      </c>
    </row>
    <row r="327" spans="1:15" ht="12.75">
      <c r="A327" s="33"/>
      <c r="B327" s="33"/>
      <c r="C327" s="33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1:15" ht="13.5" thickBot="1">
      <c r="A328" s="33"/>
      <c r="B328" s="33"/>
      <c r="C328" s="33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3.5" thickBot="1">
      <c r="A329" s="712" t="s">
        <v>124</v>
      </c>
      <c r="B329" s="712"/>
      <c r="C329" s="712"/>
      <c r="D329" s="712"/>
      <c r="E329" s="712"/>
      <c r="F329" s="712"/>
      <c r="G329" s="713" t="s">
        <v>6</v>
      </c>
      <c r="H329" s="713"/>
      <c r="I329" s="713"/>
      <c r="J329" s="713"/>
      <c r="K329" s="713"/>
      <c r="L329" s="713"/>
      <c r="M329" s="713"/>
      <c r="N329" s="713"/>
      <c r="O329" s="713"/>
    </row>
    <row r="330" spans="1:15" ht="13.5" thickBot="1">
      <c r="A330" s="145" t="s">
        <v>7</v>
      </c>
      <c r="B330" s="714" t="s">
        <v>47</v>
      </c>
      <c r="C330" s="716" t="s">
        <v>9</v>
      </c>
      <c r="D330" s="718" t="s">
        <v>10</v>
      </c>
      <c r="E330" s="718"/>
      <c r="F330" s="718"/>
      <c r="G330" s="718" t="s">
        <v>11</v>
      </c>
      <c r="H330" s="718"/>
      <c r="I330" s="718"/>
      <c r="J330" s="718" t="s">
        <v>12</v>
      </c>
      <c r="K330" s="718"/>
      <c r="L330" s="718"/>
      <c r="M330" s="718" t="s">
        <v>13</v>
      </c>
      <c r="N330" s="718"/>
      <c r="O330" s="718"/>
    </row>
    <row r="331" spans="1:15" ht="14.25" customHeight="1" thickBot="1">
      <c r="A331" s="98" t="s">
        <v>14</v>
      </c>
      <c r="B331" s="715"/>
      <c r="C331" s="717"/>
      <c r="D331" s="95" t="s">
        <v>15</v>
      </c>
      <c r="E331" s="95" t="s">
        <v>16</v>
      </c>
      <c r="F331" s="95" t="s">
        <v>17</v>
      </c>
      <c r="G331" s="95" t="s">
        <v>15</v>
      </c>
      <c r="H331" s="95" t="s">
        <v>16</v>
      </c>
      <c r="I331" s="95" t="s">
        <v>17</v>
      </c>
      <c r="J331" s="95" t="s">
        <v>15</v>
      </c>
      <c r="K331" s="95" t="s">
        <v>16</v>
      </c>
      <c r="L331" s="95" t="s">
        <v>17</v>
      </c>
      <c r="M331" s="95" t="s">
        <v>15</v>
      </c>
      <c r="N331" s="95" t="s">
        <v>16</v>
      </c>
      <c r="O331" s="95" t="s">
        <v>17</v>
      </c>
    </row>
    <row r="332" spans="1:15" ht="25.5" customHeight="1" thickBot="1">
      <c r="A332" s="698" t="s">
        <v>246</v>
      </c>
      <c r="B332" s="699" t="s">
        <v>245</v>
      </c>
      <c r="C332" s="324" t="s">
        <v>247</v>
      </c>
      <c r="D332" s="252">
        <v>35</v>
      </c>
      <c r="E332" s="38">
        <v>9</v>
      </c>
      <c r="F332" s="54">
        <f>SUM(D332:E332)</f>
        <v>44</v>
      </c>
      <c r="G332" s="253">
        <v>32</v>
      </c>
      <c r="H332" s="311">
        <v>9</v>
      </c>
      <c r="I332" s="254">
        <f>SUM(G332:H332)</f>
        <v>41</v>
      </c>
      <c r="J332" s="252">
        <v>11</v>
      </c>
      <c r="K332" s="38">
        <v>5</v>
      </c>
      <c r="L332" s="54">
        <f>SUM(J332:K332)</f>
        <v>16</v>
      </c>
      <c r="M332" s="243">
        <f>SUM(G332,J332)</f>
        <v>43</v>
      </c>
      <c r="N332" s="20">
        <f>SUM(H332,K332)</f>
        <v>14</v>
      </c>
      <c r="O332" s="15">
        <f>SUM(M332:N332)</f>
        <v>57</v>
      </c>
    </row>
    <row r="333" spans="1:15" ht="13.5" thickBot="1">
      <c r="A333" s="719" t="s">
        <v>31</v>
      </c>
      <c r="B333" s="719"/>
      <c r="C333" s="719"/>
      <c r="D333" s="97">
        <f>SUM(D332)</f>
        <v>35</v>
      </c>
      <c r="E333" s="97">
        <f aca="true" t="shared" si="109" ref="E333:N333">SUM(E332)</f>
        <v>9</v>
      </c>
      <c r="F333" s="97">
        <f t="shared" si="109"/>
        <v>44</v>
      </c>
      <c r="G333" s="97">
        <f t="shared" si="109"/>
        <v>32</v>
      </c>
      <c r="H333" s="97">
        <f t="shared" si="109"/>
        <v>9</v>
      </c>
      <c r="I333" s="97">
        <f t="shared" si="109"/>
        <v>41</v>
      </c>
      <c r="J333" s="97">
        <f t="shared" si="109"/>
        <v>11</v>
      </c>
      <c r="K333" s="97">
        <f t="shared" si="109"/>
        <v>5</v>
      </c>
      <c r="L333" s="97">
        <f t="shared" si="109"/>
        <v>16</v>
      </c>
      <c r="M333" s="97">
        <f t="shared" si="109"/>
        <v>43</v>
      </c>
      <c r="N333" s="97">
        <f t="shared" si="109"/>
        <v>14</v>
      </c>
      <c r="O333" s="97">
        <f>SUM(O332)</f>
        <v>57</v>
      </c>
    </row>
    <row r="334" spans="1:15" ht="12.75">
      <c r="A334" s="711"/>
      <c r="B334" s="711"/>
      <c r="C334" s="711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3.5" thickBot="1">
      <c r="A335" s="33"/>
      <c r="B335" s="33"/>
      <c r="C335" s="33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3.5" thickBot="1">
      <c r="A336" s="722" t="s">
        <v>145</v>
      </c>
      <c r="B336" s="722"/>
      <c r="C336" s="722"/>
      <c r="D336" s="30">
        <f aca="true" t="shared" si="110" ref="D336:O336">SUM(D58,D88,D121,D170,D194,D224,D240,D256,D275,D284,D300,D304,D311,D316,D321,D326+D333)</f>
        <v>1321</v>
      </c>
      <c r="E336" s="30">
        <f t="shared" si="110"/>
        <v>1221</v>
      </c>
      <c r="F336" s="30">
        <f t="shared" si="110"/>
        <v>2542</v>
      </c>
      <c r="G336" s="30">
        <f t="shared" si="110"/>
        <v>1319</v>
      </c>
      <c r="H336" s="30">
        <f t="shared" si="110"/>
        <v>1233</v>
      </c>
      <c r="I336" s="30">
        <f t="shared" si="110"/>
        <v>2552</v>
      </c>
      <c r="J336" s="30">
        <f t="shared" si="110"/>
        <v>10046</v>
      </c>
      <c r="K336" s="30">
        <f t="shared" si="110"/>
        <v>8878</v>
      </c>
      <c r="L336" s="30">
        <f t="shared" si="110"/>
        <v>18924</v>
      </c>
      <c r="M336" s="30">
        <f t="shared" si="110"/>
        <v>11365</v>
      </c>
      <c r="N336" s="30">
        <f t="shared" si="110"/>
        <v>10111</v>
      </c>
      <c r="O336" s="30">
        <f t="shared" si="110"/>
        <v>21476</v>
      </c>
    </row>
    <row r="337" spans="1:15" ht="12.75">
      <c r="A337" s="323" t="s">
        <v>243</v>
      </c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1:15" ht="12.75">
      <c r="A338" s="323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1:15" ht="12.75">
      <c r="A339" s="323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1:15" ht="12.75">
      <c r="A340" s="323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1:15" ht="12.75">
      <c r="A341" s="323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1:15" ht="12.75">
      <c r="A342" s="323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1:15" ht="12.75">
      <c r="A343" s="323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1:15" ht="12.75">
      <c r="A344" s="323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1:15" ht="12.75">
      <c r="A345" s="31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1:15" ht="21" thickBot="1">
      <c r="A346" s="769" t="s">
        <v>172</v>
      </c>
      <c r="B346" s="769"/>
      <c r="C346" s="769"/>
      <c r="D346" s="769"/>
      <c r="E346" s="769"/>
      <c r="F346" s="769"/>
      <c r="G346" s="769"/>
      <c r="H346" s="769"/>
      <c r="I346" s="769"/>
      <c r="J346" s="769"/>
      <c r="K346" s="769"/>
      <c r="L346" s="769"/>
      <c r="M346" s="769"/>
      <c r="N346" s="769"/>
      <c r="O346" s="769"/>
    </row>
    <row r="347" spans="1:15" ht="13.5" thickBot="1">
      <c r="A347" s="712" t="s">
        <v>105</v>
      </c>
      <c r="B347" s="712"/>
      <c r="C347" s="712"/>
      <c r="D347" s="712"/>
      <c r="E347" s="712"/>
      <c r="F347" s="712"/>
      <c r="G347" s="755" t="s">
        <v>6</v>
      </c>
      <c r="H347" s="755"/>
      <c r="I347" s="755"/>
      <c r="J347" s="755"/>
      <c r="K347" s="755"/>
      <c r="L347" s="755"/>
      <c r="M347" s="755"/>
      <c r="N347" s="755"/>
      <c r="O347" s="755"/>
    </row>
    <row r="348" spans="1:15" ht="13.5" thickBot="1">
      <c r="A348" s="98" t="s">
        <v>7</v>
      </c>
      <c r="B348" s="714" t="s">
        <v>47</v>
      </c>
      <c r="C348" s="716" t="s">
        <v>9</v>
      </c>
      <c r="D348" s="718" t="s">
        <v>10</v>
      </c>
      <c r="E348" s="718"/>
      <c r="F348" s="718"/>
      <c r="G348" s="718" t="s">
        <v>11</v>
      </c>
      <c r="H348" s="718"/>
      <c r="I348" s="718"/>
      <c r="J348" s="718" t="s">
        <v>12</v>
      </c>
      <c r="K348" s="718"/>
      <c r="L348" s="718"/>
      <c r="M348" s="718" t="s">
        <v>13</v>
      </c>
      <c r="N348" s="718"/>
      <c r="O348" s="718"/>
    </row>
    <row r="349" spans="1:15" ht="13.5" thickBot="1">
      <c r="A349" s="98" t="s">
        <v>14</v>
      </c>
      <c r="B349" s="715"/>
      <c r="C349" s="770"/>
      <c r="D349" s="95" t="s">
        <v>15</v>
      </c>
      <c r="E349" s="95" t="s">
        <v>16</v>
      </c>
      <c r="F349" s="95" t="s">
        <v>17</v>
      </c>
      <c r="G349" s="95" t="s">
        <v>15</v>
      </c>
      <c r="H349" s="95" t="s">
        <v>16</v>
      </c>
      <c r="I349" s="95" t="s">
        <v>17</v>
      </c>
      <c r="J349" s="95" t="s">
        <v>15</v>
      </c>
      <c r="K349" s="95" t="s">
        <v>16</v>
      </c>
      <c r="L349" s="95" t="s">
        <v>17</v>
      </c>
      <c r="M349" s="292" t="s">
        <v>15</v>
      </c>
      <c r="N349" s="95" t="s">
        <v>16</v>
      </c>
      <c r="O349" s="95" t="s">
        <v>17</v>
      </c>
    </row>
    <row r="350" spans="1:15" ht="24.75" thickBot="1">
      <c r="A350" s="315" t="s">
        <v>133</v>
      </c>
      <c r="B350" s="294" t="s">
        <v>77</v>
      </c>
      <c r="C350" s="314" t="s">
        <v>109</v>
      </c>
      <c r="D350" s="112">
        <v>17</v>
      </c>
      <c r="E350" s="22">
        <v>20</v>
      </c>
      <c r="F350" s="55">
        <f>SUM(D350:E350)</f>
        <v>37</v>
      </c>
      <c r="G350" s="112">
        <v>12</v>
      </c>
      <c r="H350" s="22">
        <v>13</v>
      </c>
      <c r="I350" s="55">
        <f>SUM(G350:H350)</f>
        <v>25</v>
      </c>
      <c r="J350" s="112">
        <v>17</v>
      </c>
      <c r="K350" s="22">
        <v>16</v>
      </c>
      <c r="L350" s="55">
        <f>SUM(J350:K350)</f>
        <v>33</v>
      </c>
      <c r="M350" s="327">
        <f>SUM(G350,J350)</f>
        <v>29</v>
      </c>
      <c r="N350" s="22">
        <f>SUM(H350,K350)</f>
        <v>29</v>
      </c>
      <c r="O350" s="55">
        <f>SUM(M350:N350)</f>
        <v>58</v>
      </c>
    </row>
    <row r="351" spans="1:15" ht="13.5" thickBot="1">
      <c r="A351" s="719" t="s">
        <v>31</v>
      </c>
      <c r="B351" s="719"/>
      <c r="C351" s="719"/>
      <c r="D351" s="97">
        <f>D350</f>
        <v>17</v>
      </c>
      <c r="E351" s="97">
        <f aca="true" t="shared" si="111" ref="E351:N352">E350</f>
        <v>20</v>
      </c>
      <c r="F351" s="97">
        <f t="shared" si="111"/>
        <v>37</v>
      </c>
      <c r="G351" s="97">
        <f t="shared" si="111"/>
        <v>12</v>
      </c>
      <c r="H351" s="97">
        <f t="shared" si="111"/>
        <v>13</v>
      </c>
      <c r="I351" s="97">
        <f t="shared" si="111"/>
        <v>25</v>
      </c>
      <c r="J351" s="97">
        <f t="shared" si="111"/>
        <v>17</v>
      </c>
      <c r="K351" s="97">
        <f t="shared" si="111"/>
        <v>16</v>
      </c>
      <c r="L351" s="97">
        <f t="shared" si="111"/>
        <v>33</v>
      </c>
      <c r="M351" s="97">
        <f t="shared" si="111"/>
        <v>29</v>
      </c>
      <c r="N351" s="97">
        <f t="shared" si="111"/>
        <v>29</v>
      </c>
      <c r="O351" s="97">
        <f>O350</f>
        <v>58</v>
      </c>
    </row>
    <row r="352" spans="1:15" ht="13.5" thickBot="1">
      <c r="A352" s="722" t="s">
        <v>45</v>
      </c>
      <c r="B352" s="722"/>
      <c r="C352" s="722"/>
      <c r="D352" s="30">
        <f>D351</f>
        <v>17</v>
      </c>
      <c r="E352" s="30">
        <f t="shared" si="111"/>
        <v>20</v>
      </c>
      <c r="F352" s="30">
        <f t="shared" si="111"/>
        <v>37</v>
      </c>
      <c r="G352" s="30">
        <f t="shared" si="111"/>
        <v>12</v>
      </c>
      <c r="H352" s="30">
        <f t="shared" si="111"/>
        <v>13</v>
      </c>
      <c r="I352" s="30">
        <f t="shared" si="111"/>
        <v>25</v>
      </c>
      <c r="J352" s="30">
        <f t="shared" si="111"/>
        <v>17</v>
      </c>
      <c r="K352" s="30">
        <f t="shared" si="111"/>
        <v>16</v>
      </c>
      <c r="L352" s="30">
        <f t="shared" si="111"/>
        <v>33</v>
      </c>
      <c r="M352" s="30">
        <f t="shared" si="111"/>
        <v>29</v>
      </c>
      <c r="N352" s="30">
        <f t="shared" si="111"/>
        <v>29</v>
      </c>
      <c r="O352" s="30">
        <f>O351</f>
        <v>58</v>
      </c>
    </row>
    <row r="353" spans="1:15" ht="12.75">
      <c r="A353" s="33"/>
      <c r="B353" s="33"/>
      <c r="C353" s="33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3.5" thickBot="1">
      <c r="A354" s="31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1:15" ht="13.5" thickBot="1">
      <c r="A355" s="712" t="s">
        <v>78</v>
      </c>
      <c r="B355" s="712"/>
      <c r="C355" s="712"/>
      <c r="D355" s="712"/>
      <c r="E355" s="712"/>
      <c r="F355" s="712"/>
      <c r="G355" s="755" t="s">
        <v>6</v>
      </c>
      <c r="H355" s="755"/>
      <c r="I355" s="755"/>
      <c r="J355" s="755"/>
      <c r="K355" s="755"/>
      <c r="L355" s="755"/>
      <c r="M355" s="755"/>
      <c r="N355" s="755"/>
      <c r="O355" s="755"/>
    </row>
    <row r="356" spans="1:15" ht="13.5" thickBot="1">
      <c r="A356" s="98" t="s">
        <v>7</v>
      </c>
      <c r="B356" s="714" t="s">
        <v>47</v>
      </c>
      <c r="C356" s="716" t="s">
        <v>9</v>
      </c>
      <c r="D356" s="718" t="s">
        <v>10</v>
      </c>
      <c r="E356" s="718"/>
      <c r="F356" s="718"/>
      <c r="G356" s="718" t="s">
        <v>11</v>
      </c>
      <c r="H356" s="718"/>
      <c r="I356" s="718"/>
      <c r="J356" s="718" t="s">
        <v>12</v>
      </c>
      <c r="K356" s="718"/>
      <c r="L356" s="718"/>
      <c r="M356" s="718" t="s">
        <v>13</v>
      </c>
      <c r="N356" s="718"/>
      <c r="O356" s="718"/>
    </row>
    <row r="357" spans="1:15" ht="13.5" thickBot="1">
      <c r="A357" s="98" t="s">
        <v>14</v>
      </c>
      <c r="B357" s="715"/>
      <c r="C357" s="770"/>
      <c r="D357" s="95" t="s">
        <v>15</v>
      </c>
      <c r="E357" s="95" t="s">
        <v>16</v>
      </c>
      <c r="F357" s="95" t="s">
        <v>17</v>
      </c>
      <c r="G357" s="95" t="s">
        <v>15</v>
      </c>
      <c r="H357" s="95" t="s">
        <v>16</v>
      </c>
      <c r="I357" s="95" t="s">
        <v>17</v>
      </c>
      <c r="J357" s="292" t="s">
        <v>15</v>
      </c>
      <c r="K357" s="95" t="s">
        <v>16</v>
      </c>
      <c r="L357" s="95" t="s">
        <v>17</v>
      </c>
      <c r="M357" s="95" t="s">
        <v>15</v>
      </c>
      <c r="N357" s="95" t="s">
        <v>16</v>
      </c>
      <c r="O357" s="95" t="s">
        <v>17</v>
      </c>
    </row>
    <row r="358" spans="1:15" ht="13.5" thickBot="1">
      <c r="A358" s="315" t="s">
        <v>183</v>
      </c>
      <c r="B358" s="294" t="s">
        <v>134</v>
      </c>
      <c r="C358" s="314" t="s">
        <v>80</v>
      </c>
      <c r="D358" s="114">
        <v>12</v>
      </c>
      <c r="E358" s="13">
        <v>20</v>
      </c>
      <c r="F358" s="219">
        <f>SUM(D358:E358)</f>
        <v>32</v>
      </c>
      <c r="G358" s="114">
        <v>10</v>
      </c>
      <c r="H358" s="13">
        <v>14</v>
      </c>
      <c r="I358" s="219">
        <f>SUM(G358:H358)</f>
        <v>24</v>
      </c>
      <c r="J358" s="114">
        <v>17</v>
      </c>
      <c r="K358" s="13">
        <v>31</v>
      </c>
      <c r="L358" s="219">
        <f>SUM(J358:K358)</f>
        <v>48</v>
      </c>
      <c r="M358" s="114">
        <f>SUM(G358,J358)</f>
        <v>27</v>
      </c>
      <c r="N358" s="13">
        <f>SUM(H358,K358)</f>
        <v>45</v>
      </c>
      <c r="O358" s="219">
        <f>SUM(M358:N358)</f>
        <v>72</v>
      </c>
    </row>
    <row r="359" spans="1:15" ht="13.5" thickBot="1">
      <c r="A359" s="783" t="s">
        <v>31</v>
      </c>
      <c r="B359" s="784"/>
      <c r="C359" s="784"/>
      <c r="D359" s="317">
        <f>D358</f>
        <v>12</v>
      </c>
      <c r="E359" s="318">
        <f aca="true" t="shared" si="112" ref="E359:N360">E358</f>
        <v>20</v>
      </c>
      <c r="F359" s="319">
        <f t="shared" si="112"/>
        <v>32</v>
      </c>
      <c r="G359" s="317">
        <f t="shared" si="112"/>
        <v>10</v>
      </c>
      <c r="H359" s="318">
        <f t="shared" si="112"/>
        <v>14</v>
      </c>
      <c r="I359" s="319">
        <f t="shared" si="112"/>
        <v>24</v>
      </c>
      <c r="J359" s="317">
        <f t="shared" si="112"/>
        <v>17</v>
      </c>
      <c r="K359" s="318">
        <f t="shared" si="112"/>
        <v>31</v>
      </c>
      <c r="L359" s="319">
        <f t="shared" si="112"/>
        <v>48</v>
      </c>
      <c r="M359" s="316">
        <f t="shared" si="112"/>
        <v>27</v>
      </c>
      <c r="N359" s="39">
        <f t="shared" si="112"/>
        <v>45</v>
      </c>
      <c r="O359" s="191">
        <f>O358</f>
        <v>72</v>
      </c>
    </row>
    <row r="360" spans="1:15" ht="13.5" thickBot="1">
      <c r="A360" s="722" t="s">
        <v>45</v>
      </c>
      <c r="B360" s="722"/>
      <c r="C360" s="722"/>
      <c r="D360" s="30">
        <f>D359</f>
        <v>12</v>
      </c>
      <c r="E360" s="30">
        <f t="shared" si="112"/>
        <v>20</v>
      </c>
      <c r="F360" s="30">
        <f t="shared" si="112"/>
        <v>32</v>
      </c>
      <c r="G360" s="30">
        <f t="shared" si="112"/>
        <v>10</v>
      </c>
      <c r="H360" s="30">
        <f t="shared" si="112"/>
        <v>14</v>
      </c>
      <c r="I360" s="30">
        <f t="shared" si="112"/>
        <v>24</v>
      </c>
      <c r="J360" s="30">
        <f t="shared" si="112"/>
        <v>17</v>
      </c>
      <c r="K360" s="30">
        <f t="shared" si="112"/>
        <v>31</v>
      </c>
      <c r="L360" s="30">
        <f t="shared" si="112"/>
        <v>48</v>
      </c>
      <c r="M360" s="30">
        <f t="shared" si="112"/>
        <v>27</v>
      </c>
      <c r="N360" s="30">
        <f>N359</f>
        <v>45</v>
      </c>
      <c r="O360" s="30">
        <f>O359</f>
        <v>72</v>
      </c>
    </row>
    <row r="361" spans="1:15" ht="12.75">
      <c r="A361" s="31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1:15" ht="13.5" thickBot="1">
      <c r="A362" s="31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1:15" ht="13.5" thickBot="1">
      <c r="A363" s="712" t="s">
        <v>124</v>
      </c>
      <c r="B363" s="712"/>
      <c r="C363" s="712"/>
      <c r="D363" s="712"/>
      <c r="E363" s="712"/>
      <c r="F363" s="712"/>
      <c r="G363" s="755" t="s">
        <v>6</v>
      </c>
      <c r="H363" s="755"/>
      <c r="I363" s="755"/>
      <c r="J363" s="755"/>
      <c r="K363" s="755"/>
      <c r="L363" s="755"/>
      <c r="M363" s="755"/>
      <c r="N363" s="755"/>
      <c r="O363" s="755"/>
    </row>
    <row r="364" spans="1:52" s="69" customFormat="1" ht="13.5" thickBot="1">
      <c r="A364" s="98" t="s">
        <v>7</v>
      </c>
      <c r="B364" s="714" t="s">
        <v>47</v>
      </c>
      <c r="C364" s="716" t="s">
        <v>9</v>
      </c>
      <c r="D364" s="718" t="s">
        <v>10</v>
      </c>
      <c r="E364" s="718"/>
      <c r="F364" s="718"/>
      <c r="G364" s="718" t="s">
        <v>11</v>
      </c>
      <c r="H364" s="718"/>
      <c r="I364" s="718"/>
      <c r="J364" s="718" t="s">
        <v>12</v>
      </c>
      <c r="K364" s="718"/>
      <c r="L364" s="718"/>
      <c r="M364" s="718" t="s">
        <v>13</v>
      </c>
      <c r="N364" s="718"/>
      <c r="O364" s="718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</row>
    <row r="365" spans="1:52" s="69" customFormat="1" ht="13.5" thickBot="1">
      <c r="A365" s="98" t="s">
        <v>14</v>
      </c>
      <c r="B365" s="715"/>
      <c r="C365" s="717"/>
      <c r="D365" s="95" t="s">
        <v>15</v>
      </c>
      <c r="E365" s="95" t="s">
        <v>16</v>
      </c>
      <c r="F365" s="95" t="s">
        <v>17</v>
      </c>
      <c r="G365" s="95" t="s">
        <v>15</v>
      </c>
      <c r="H365" s="95" t="s">
        <v>16</v>
      </c>
      <c r="I365" s="95" t="s">
        <v>17</v>
      </c>
      <c r="J365" s="95" t="s">
        <v>15</v>
      </c>
      <c r="K365" s="95" t="s">
        <v>16</v>
      </c>
      <c r="L365" s="95" t="s">
        <v>17</v>
      </c>
      <c r="M365" s="95" t="s">
        <v>15</v>
      </c>
      <c r="N365" s="95" t="s">
        <v>16</v>
      </c>
      <c r="O365" s="95" t="s">
        <v>17</v>
      </c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</row>
    <row r="366" spans="1:52" s="69" customFormat="1" ht="24">
      <c r="A366" s="320" t="s">
        <v>135</v>
      </c>
      <c r="B366" s="289" t="s">
        <v>136</v>
      </c>
      <c r="C366" s="103" t="s">
        <v>109</v>
      </c>
      <c r="D366" s="114">
        <v>15</v>
      </c>
      <c r="E366" s="59">
        <v>7</v>
      </c>
      <c r="F366" s="18">
        <f>SUM(D366:E366)</f>
        <v>22</v>
      </c>
      <c r="G366" s="111">
        <v>14</v>
      </c>
      <c r="H366" s="59">
        <v>7</v>
      </c>
      <c r="I366" s="18">
        <f>SUM(G366:H366)</f>
        <v>21</v>
      </c>
      <c r="J366" s="114">
        <v>21</v>
      </c>
      <c r="K366" s="13">
        <v>14</v>
      </c>
      <c r="L366" s="18">
        <f>SUM(J366:K366)</f>
        <v>35</v>
      </c>
      <c r="M366" s="243">
        <f aca="true" t="shared" si="113" ref="M366:N368">SUM(G366,J366)</f>
        <v>35</v>
      </c>
      <c r="N366" s="20">
        <f t="shared" si="113"/>
        <v>21</v>
      </c>
      <c r="O366" s="55">
        <f>SUM(M366:N366)</f>
        <v>56</v>
      </c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</row>
    <row r="367" spans="1:15" ht="24">
      <c r="A367" s="321" t="s">
        <v>137</v>
      </c>
      <c r="B367" s="153" t="s">
        <v>136</v>
      </c>
      <c r="C367" s="72" t="s">
        <v>109</v>
      </c>
      <c r="D367" s="106">
        <v>17</v>
      </c>
      <c r="E367" s="26">
        <v>6</v>
      </c>
      <c r="F367" s="55">
        <f>SUM(D367:E367)</f>
        <v>23</v>
      </c>
      <c r="G367" s="112">
        <v>18</v>
      </c>
      <c r="H367" s="26">
        <v>7</v>
      </c>
      <c r="I367" s="23">
        <f>SUM(G367:H367)</f>
        <v>25</v>
      </c>
      <c r="J367" s="106">
        <v>23</v>
      </c>
      <c r="K367" s="21">
        <v>16</v>
      </c>
      <c r="L367" s="23">
        <f>SUM(J367:K367)</f>
        <v>39</v>
      </c>
      <c r="M367" s="218">
        <f t="shared" si="113"/>
        <v>41</v>
      </c>
      <c r="N367" s="21">
        <f>SUM(H367,K367)</f>
        <v>23</v>
      </c>
      <c r="O367" s="23">
        <f>SUM(M367:N367)</f>
        <v>64</v>
      </c>
    </row>
    <row r="368" spans="1:52" s="69" customFormat="1" ht="24.75" thickBot="1">
      <c r="A368" s="199" t="s">
        <v>150</v>
      </c>
      <c r="B368" s="206" t="s">
        <v>136</v>
      </c>
      <c r="C368" s="87" t="s">
        <v>109</v>
      </c>
      <c r="D368" s="182">
        <v>3</v>
      </c>
      <c r="E368" s="255">
        <v>3</v>
      </c>
      <c r="F368" s="172">
        <f>SUM(D368:E368)</f>
        <v>6</v>
      </c>
      <c r="G368" s="217">
        <v>6</v>
      </c>
      <c r="H368" s="255">
        <v>3</v>
      </c>
      <c r="I368" s="172">
        <f>SUM(G368:H368)</f>
        <v>9</v>
      </c>
      <c r="J368" s="182">
        <v>6</v>
      </c>
      <c r="K368" s="171">
        <v>6</v>
      </c>
      <c r="L368" s="172">
        <f>SUM(J368:K368)</f>
        <v>12</v>
      </c>
      <c r="M368" s="256">
        <f>SUM(G368,J368)</f>
        <v>12</v>
      </c>
      <c r="N368" s="29">
        <f t="shared" si="113"/>
        <v>9</v>
      </c>
      <c r="O368" s="57">
        <f>SUM(M368:N368)</f>
        <v>21</v>
      </c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</row>
    <row r="369" spans="1:15" ht="13.5" thickBot="1">
      <c r="A369" s="719" t="s">
        <v>31</v>
      </c>
      <c r="B369" s="719"/>
      <c r="C369" s="719"/>
      <c r="D369" s="97">
        <f>SUM(D366:D368)</f>
        <v>35</v>
      </c>
      <c r="E369" s="97">
        <f aca="true" t="shared" si="114" ref="E369:O369">SUM(E366:E368)</f>
        <v>16</v>
      </c>
      <c r="F369" s="97">
        <f t="shared" si="114"/>
        <v>51</v>
      </c>
      <c r="G369" s="97">
        <f t="shared" si="114"/>
        <v>38</v>
      </c>
      <c r="H369" s="97">
        <f t="shared" si="114"/>
        <v>17</v>
      </c>
      <c r="I369" s="97">
        <f t="shared" si="114"/>
        <v>55</v>
      </c>
      <c r="J369" s="97">
        <f t="shared" si="114"/>
        <v>50</v>
      </c>
      <c r="K369" s="97">
        <f>SUM(K366:K368)</f>
        <v>36</v>
      </c>
      <c r="L369" s="97">
        <f>SUM(L366:L368)</f>
        <v>86</v>
      </c>
      <c r="M369" s="97">
        <f t="shared" si="114"/>
        <v>88</v>
      </c>
      <c r="N369" s="97">
        <f t="shared" si="114"/>
        <v>53</v>
      </c>
      <c r="O369" s="97">
        <f t="shared" si="114"/>
        <v>141</v>
      </c>
    </row>
    <row r="370" spans="1:15" ht="13.5" thickBot="1">
      <c r="A370" s="722" t="s">
        <v>45</v>
      </c>
      <c r="B370" s="722"/>
      <c r="C370" s="722"/>
      <c r="D370" s="30">
        <f>D369</f>
        <v>35</v>
      </c>
      <c r="E370" s="30">
        <f aca="true" t="shared" si="115" ref="E370:N370">E369</f>
        <v>16</v>
      </c>
      <c r="F370" s="30">
        <f t="shared" si="115"/>
        <v>51</v>
      </c>
      <c r="G370" s="30">
        <f t="shared" si="115"/>
        <v>38</v>
      </c>
      <c r="H370" s="30">
        <f t="shared" si="115"/>
        <v>17</v>
      </c>
      <c r="I370" s="30">
        <f t="shared" si="115"/>
        <v>55</v>
      </c>
      <c r="J370" s="30">
        <f t="shared" si="115"/>
        <v>50</v>
      </c>
      <c r="K370" s="30">
        <f t="shared" si="115"/>
        <v>36</v>
      </c>
      <c r="L370" s="30">
        <f t="shared" si="115"/>
        <v>86</v>
      </c>
      <c r="M370" s="30">
        <f t="shared" si="115"/>
        <v>88</v>
      </c>
      <c r="N370" s="30">
        <f t="shared" si="115"/>
        <v>53</v>
      </c>
      <c r="O370" s="30">
        <f>O369</f>
        <v>141</v>
      </c>
    </row>
    <row r="371" spans="1:15" ht="12.75">
      <c r="A371" s="31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1:15" ht="13.5" thickBot="1">
      <c r="A372" s="31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1:15" ht="13.5" thickBot="1">
      <c r="A373" s="777" t="s">
        <v>124</v>
      </c>
      <c r="B373" s="778"/>
      <c r="C373" s="778"/>
      <c r="D373" s="778"/>
      <c r="E373" s="778"/>
      <c r="F373" s="779"/>
      <c r="G373" s="771" t="s">
        <v>6</v>
      </c>
      <c r="H373" s="772"/>
      <c r="I373" s="772"/>
      <c r="J373" s="772"/>
      <c r="K373" s="772"/>
      <c r="L373" s="772"/>
      <c r="M373" s="772"/>
      <c r="N373" s="772"/>
      <c r="O373" s="773"/>
    </row>
    <row r="374" spans="1:52" s="69" customFormat="1" ht="13.5" customHeight="1" thickBot="1">
      <c r="A374" s="98" t="s">
        <v>7</v>
      </c>
      <c r="B374" s="714" t="s">
        <v>47</v>
      </c>
      <c r="C374" s="716" t="s">
        <v>9</v>
      </c>
      <c r="D374" s="774" t="s">
        <v>10</v>
      </c>
      <c r="E374" s="775"/>
      <c r="F374" s="776"/>
      <c r="G374" s="774" t="s">
        <v>11</v>
      </c>
      <c r="H374" s="775"/>
      <c r="I374" s="776"/>
      <c r="J374" s="774" t="s">
        <v>12</v>
      </c>
      <c r="K374" s="775"/>
      <c r="L374" s="776"/>
      <c r="M374" s="774" t="s">
        <v>13</v>
      </c>
      <c r="N374" s="775"/>
      <c r="O374" s="776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</row>
    <row r="375" spans="1:52" s="69" customFormat="1" ht="13.5" thickBot="1">
      <c r="A375" s="93" t="s">
        <v>42</v>
      </c>
      <c r="B375" s="715"/>
      <c r="C375" s="717"/>
      <c r="D375" s="117" t="s">
        <v>15</v>
      </c>
      <c r="E375" s="117" t="s">
        <v>16</v>
      </c>
      <c r="F375" s="117" t="s">
        <v>17</v>
      </c>
      <c r="G375" s="117" t="s">
        <v>15</v>
      </c>
      <c r="H375" s="117" t="s">
        <v>16</v>
      </c>
      <c r="I375" s="117" t="s">
        <v>17</v>
      </c>
      <c r="J375" s="117" t="s">
        <v>15</v>
      </c>
      <c r="K375" s="117" t="s">
        <v>16</v>
      </c>
      <c r="L375" s="117" t="s">
        <v>17</v>
      </c>
      <c r="M375" s="290" t="s">
        <v>15</v>
      </c>
      <c r="N375" s="117" t="s">
        <v>16</v>
      </c>
      <c r="O375" s="117" t="s">
        <v>17</v>
      </c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</row>
    <row r="376" spans="1:52" s="69" customFormat="1" ht="13.5" thickBot="1">
      <c r="A376" s="315" t="s">
        <v>186</v>
      </c>
      <c r="B376" s="294" t="s">
        <v>187</v>
      </c>
      <c r="C376" s="593" t="s">
        <v>109</v>
      </c>
      <c r="D376" s="700">
        <v>0</v>
      </c>
      <c r="E376" s="38">
        <v>0</v>
      </c>
      <c r="F376" s="307">
        <f>SUM(D376:E376)</f>
        <v>0</v>
      </c>
      <c r="G376" s="252">
        <v>0</v>
      </c>
      <c r="H376" s="38">
        <v>0</v>
      </c>
      <c r="I376" s="307">
        <f>SUM(G376:H376)</f>
        <v>0</v>
      </c>
      <c r="J376" s="252">
        <v>0</v>
      </c>
      <c r="K376" s="38">
        <v>0</v>
      </c>
      <c r="L376" s="307">
        <f>SUM(J376:K376)</f>
        <v>0</v>
      </c>
      <c r="M376" s="701">
        <f>SUM(G376,J376)</f>
        <v>0</v>
      </c>
      <c r="N376" s="701">
        <f>SUM(H376,K376)</f>
        <v>0</v>
      </c>
      <c r="O376" s="54">
        <f>SUM(M376:N376)</f>
        <v>0</v>
      </c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</row>
    <row r="377" spans="1:15" ht="13.5" thickBot="1">
      <c r="A377" s="757" t="s">
        <v>31</v>
      </c>
      <c r="B377" s="758"/>
      <c r="C377" s="759"/>
      <c r="D377" s="97">
        <f>D376</f>
        <v>0</v>
      </c>
      <c r="E377" s="97">
        <f aca="true" t="shared" si="116" ref="E377:O378">E376</f>
        <v>0</v>
      </c>
      <c r="F377" s="97">
        <f t="shared" si="116"/>
        <v>0</v>
      </c>
      <c r="G377" s="97">
        <f t="shared" si="116"/>
        <v>0</v>
      </c>
      <c r="H377" s="97">
        <f t="shared" si="116"/>
        <v>0</v>
      </c>
      <c r="I377" s="97">
        <f t="shared" si="116"/>
        <v>0</v>
      </c>
      <c r="J377" s="97">
        <f t="shared" si="116"/>
        <v>0</v>
      </c>
      <c r="K377" s="97">
        <f t="shared" si="116"/>
        <v>0</v>
      </c>
      <c r="L377" s="97">
        <f t="shared" si="116"/>
        <v>0</v>
      </c>
      <c r="M377" s="97">
        <f t="shared" si="116"/>
        <v>0</v>
      </c>
      <c r="N377" s="97">
        <f t="shared" si="116"/>
        <v>0</v>
      </c>
      <c r="O377" s="97">
        <f t="shared" si="116"/>
        <v>0</v>
      </c>
    </row>
    <row r="378" spans="1:15" ht="13.5" thickBot="1">
      <c r="A378" s="748" t="s">
        <v>45</v>
      </c>
      <c r="B378" s="760"/>
      <c r="C378" s="761"/>
      <c r="D378" s="119">
        <f>D377</f>
        <v>0</v>
      </c>
      <c r="E378" s="119">
        <f t="shared" si="116"/>
        <v>0</v>
      </c>
      <c r="F378" s="119">
        <f t="shared" si="116"/>
        <v>0</v>
      </c>
      <c r="G378" s="119">
        <f t="shared" si="116"/>
        <v>0</v>
      </c>
      <c r="H378" s="119">
        <f t="shared" si="116"/>
        <v>0</v>
      </c>
      <c r="I378" s="119">
        <f t="shared" si="116"/>
        <v>0</v>
      </c>
      <c r="J378" s="119">
        <f t="shared" si="116"/>
        <v>0</v>
      </c>
      <c r="K378" s="119">
        <f t="shared" si="116"/>
        <v>0</v>
      </c>
      <c r="L378" s="119">
        <f t="shared" si="116"/>
        <v>0</v>
      </c>
      <c r="M378" s="119">
        <f t="shared" si="116"/>
        <v>0</v>
      </c>
      <c r="N378" s="119">
        <f t="shared" si="116"/>
        <v>0</v>
      </c>
      <c r="O378" s="119">
        <f>O377</f>
        <v>0</v>
      </c>
    </row>
    <row r="379" spans="1:15" ht="12.75">
      <c r="A379" s="31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1:15" ht="13.5" thickBot="1">
      <c r="A380" s="31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1:15" ht="13.5" thickBot="1">
      <c r="A381" s="712" t="s">
        <v>124</v>
      </c>
      <c r="B381" s="712"/>
      <c r="C381" s="712"/>
      <c r="D381" s="712"/>
      <c r="E381" s="712"/>
      <c r="F381" s="712"/>
      <c r="G381" s="755" t="s">
        <v>6</v>
      </c>
      <c r="H381" s="755"/>
      <c r="I381" s="755"/>
      <c r="J381" s="755"/>
      <c r="K381" s="755"/>
      <c r="L381" s="755"/>
      <c r="M381" s="755"/>
      <c r="N381" s="755"/>
      <c r="O381" s="755"/>
    </row>
    <row r="382" spans="1:52" s="69" customFormat="1" ht="13.5" thickBot="1">
      <c r="A382" s="98" t="s">
        <v>7</v>
      </c>
      <c r="B382" s="714" t="s">
        <v>47</v>
      </c>
      <c r="C382" s="716" t="s">
        <v>9</v>
      </c>
      <c r="D382" s="718" t="s">
        <v>10</v>
      </c>
      <c r="E382" s="718"/>
      <c r="F382" s="718"/>
      <c r="G382" s="718" t="s">
        <v>11</v>
      </c>
      <c r="H382" s="718"/>
      <c r="I382" s="718"/>
      <c r="J382" s="718" t="s">
        <v>12</v>
      </c>
      <c r="K382" s="718"/>
      <c r="L382" s="718"/>
      <c r="M382" s="718" t="s">
        <v>13</v>
      </c>
      <c r="N382" s="718"/>
      <c r="O382" s="718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</row>
    <row r="383" spans="1:15" ht="13.5" thickBot="1">
      <c r="A383" s="98" t="s">
        <v>14</v>
      </c>
      <c r="B383" s="715"/>
      <c r="C383" s="717"/>
      <c r="D383" s="95" t="s">
        <v>15</v>
      </c>
      <c r="E383" s="95" t="s">
        <v>16</v>
      </c>
      <c r="F383" s="95" t="s">
        <v>17</v>
      </c>
      <c r="G383" s="95" t="s">
        <v>15</v>
      </c>
      <c r="H383" s="95" t="s">
        <v>16</v>
      </c>
      <c r="I383" s="95" t="s">
        <v>17</v>
      </c>
      <c r="J383" s="95" t="s">
        <v>15</v>
      </c>
      <c r="K383" s="95" t="s">
        <v>16</v>
      </c>
      <c r="L383" s="95" t="s">
        <v>17</v>
      </c>
      <c r="M383" s="95" t="s">
        <v>15</v>
      </c>
      <c r="N383" s="95" t="s">
        <v>16</v>
      </c>
      <c r="O383" s="95" t="s">
        <v>17</v>
      </c>
    </row>
    <row r="384" spans="1:15" ht="24.75" thickBot="1">
      <c r="A384" s="315" t="s">
        <v>75</v>
      </c>
      <c r="B384" s="294" t="s">
        <v>144</v>
      </c>
      <c r="C384" s="314" t="s">
        <v>109</v>
      </c>
      <c r="D384" s="14">
        <v>34</v>
      </c>
      <c r="E384" s="14">
        <v>33</v>
      </c>
      <c r="F384" s="54">
        <f>SUM(D384:E384)</f>
        <v>67</v>
      </c>
      <c r="G384" s="252">
        <v>28</v>
      </c>
      <c r="H384" s="38">
        <v>23</v>
      </c>
      <c r="I384" s="307">
        <f>SUM(G384:H384)</f>
        <v>51</v>
      </c>
      <c r="J384" s="252">
        <v>47</v>
      </c>
      <c r="K384" s="38">
        <v>46</v>
      </c>
      <c r="L384" s="54">
        <f>SUM(J384:K384)</f>
        <v>93</v>
      </c>
      <c r="M384" s="310">
        <f>SUM(G384,J384)</f>
        <v>75</v>
      </c>
      <c r="N384" s="14">
        <f>SUM(H384,K384)</f>
        <v>69</v>
      </c>
      <c r="O384" s="15">
        <f>SUM(M384:N384)</f>
        <v>144</v>
      </c>
    </row>
    <row r="385" spans="1:15" ht="13.5" thickBot="1">
      <c r="A385" s="719" t="s">
        <v>31</v>
      </c>
      <c r="B385" s="719"/>
      <c r="C385" s="719"/>
      <c r="D385" s="97">
        <f>D384</f>
        <v>34</v>
      </c>
      <c r="E385" s="97">
        <f aca="true" t="shared" si="117" ref="E385:O385">E384</f>
        <v>33</v>
      </c>
      <c r="F385" s="97">
        <f t="shared" si="117"/>
        <v>67</v>
      </c>
      <c r="G385" s="97">
        <f t="shared" si="117"/>
        <v>28</v>
      </c>
      <c r="H385" s="97">
        <f t="shared" si="117"/>
        <v>23</v>
      </c>
      <c r="I385" s="97">
        <f t="shared" si="117"/>
        <v>51</v>
      </c>
      <c r="J385" s="97">
        <f t="shared" si="117"/>
        <v>47</v>
      </c>
      <c r="K385" s="97">
        <f t="shared" si="117"/>
        <v>46</v>
      </c>
      <c r="L385" s="97">
        <f t="shared" si="117"/>
        <v>93</v>
      </c>
      <c r="M385" s="97">
        <f t="shared" si="117"/>
        <v>75</v>
      </c>
      <c r="N385" s="97">
        <f t="shared" si="117"/>
        <v>69</v>
      </c>
      <c r="O385" s="97">
        <f t="shared" si="117"/>
        <v>144</v>
      </c>
    </row>
    <row r="386" spans="1:15" ht="13.5" thickBot="1">
      <c r="A386" s="722" t="s">
        <v>45</v>
      </c>
      <c r="B386" s="722"/>
      <c r="C386" s="722"/>
      <c r="D386" s="30">
        <f>D385</f>
        <v>34</v>
      </c>
      <c r="E386" s="30">
        <f aca="true" t="shared" si="118" ref="E386:N386">E385</f>
        <v>33</v>
      </c>
      <c r="F386" s="30">
        <f t="shared" si="118"/>
        <v>67</v>
      </c>
      <c r="G386" s="30">
        <f t="shared" si="118"/>
        <v>28</v>
      </c>
      <c r="H386" s="30">
        <f t="shared" si="118"/>
        <v>23</v>
      </c>
      <c r="I386" s="30">
        <f t="shared" si="118"/>
        <v>51</v>
      </c>
      <c r="J386" s="30">
        <f t="shared" si="118"/>
        <v>47</v>
      </c>
      <c r="K386" s="30">
        <f t="shared" si="118"/>
        <v>46</v>
      </c>
      <c r="L386" s="30">
        <f t="shared" si="118"/>
        <v>93</v>
      </c>
      <c r="M386" s="30">
        <f t="shared" si="118"/>
        <v>75</v>
      </c>
      <c r="N386" s="30">
        <f t="shared" si="118"/>
        <v>69</v>
      </c>
      <c r="O386" s="30">
        <f>O385</f>
        <v>144</v>
      </c>
    </row>
    <row r="387" spans="1:15" ht="12.75">
      <c r="A387" s="31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1:15" ht="13.5" thickBot="1">
      <c r="A388" s="31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1:15" ht="13.5" thickBot="1">
      <c r="A389" s="777" t="s">
        <v>124</v>
      </c>
      <c r="B389" s="778"/>
      <c r="C389" s="778"/>
      <c r="D389" s="778"/>
      <c r="E389" s="778"/>
      <c r="F389" s="779"/>
      <c r="G389" s="771" t="s">
        <v>6</v>
      </c>
      <c r="H389" s="772"/>
      <c r="I389" s="772"/>
      <c r="J389" s="772"/>
      <c r="K389" s="772"/>
      <c r="L389" s="772"/>
      <c r="M389" s="772"/>
      <c r="N389" s="772"/>
      <c r="O389" s="773"/>
    </row>
    <row r="390" spans="1:52" s="69" customFormat="1" ht="13.5" customHeight="1" thickBot="1">
      <c r="A390" s="98" t="s">
        <v>7</v>
      </c>
      <c r="B390" s="714" t="s">
        <v>47</v>
      </c>
      <c r="C390" s="716" t="s">
        <v>9</v>
      </c>
      <c r="D390" s="774" t="s">
        <v>10</v>
      </c>
      <c r="E390" s="775"/>
      <c r="F390" s="776"/>
      <c r="G390" s="774" t="s">
        <v>11</v>
      </c>
      <c r="H390" s="775"/>
      <c r="I390" s="776"/>
      <c r="J390" s="774" t="s">
        <v>12</v>
      </c>
      <c r="K390" s="775"/>
      <c r="L390" s="776"/>
      <c r="M390" s="774" t="s">
        <v>13</v>
      </c>
      <c r="N390" s="775"/>
      <c r="O390" s="776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</row>
    <row r="391" spans="1:15" ht="13.5" thickBot="1">
      <c r="A391" s="98" t="s">
        <v>14</v>
      </c>
      <c r="B391" s="715"/>
      <c r="C391" s="717"/>
      <c r="D391" s="95" t="s">
        <v>15</v>
      </c>
      <c r="E391" s="95" t="s">
        <v>16</v>
      </c>
      <c r="F391" s="95" t="s">
        <v>17</v>
      </c>
      <c r="G391" s="95" t="s">
        <v>15</v>
      </c>
      <c r="H391" s="95" t="s">
        <v>16</v>
      </c>
      <c r="I391" s="95" t="s">
        <v>17</v>
      </c>
      <c r="J391" s="95" t="s">
        <v>15</v>
      </c>
      <c r="K391" s="95" t="s">
        <v>16</v>
      </c>
      <c r="L391" s="95" t="s">
        <v>17</v>
      </c>
      <c r="M391" s="292" t="s">
        <v>15</v>
      </c>
      <c r="N391" s="95" t="s">
        <v>16</v>
      </c>
      <c r="O391" s="95" t="s">
        <v>17</v>
      </c>
    </row>
    <row r="392" spans="1:15" ht="24.75" thickBot="1">
      <c r="A392" s="315" t="s">
        <v>138</v>
      </c>
      <c r="B392" s="294" t="s">
        <v>139</v>
      </c>
      <c r="C392" s="322" t="s">
        <v>109</v>
      </c>
      <c r="D392" s="65">
        <v>21</v>
      </c>
      <c r="E392" s="24">
        <v>15</v>
      </c>
      <c r="F392" s="66">
        <f>SUM(D392:E392)</f>
        <v>36</v>
      </c>
      <c r="G392" s="65">
        <v>18</v>
      </c>
      <c r="H392" s="24">
        <v>13</v>
      </c>
      <c r="I392" s="66">
        <f>SUM(G392,H392)</f>
        <v>31</v>
      </c>
      <c r="J392" s="65">
        <v>31</v>
      </c>
      <c r="K392" s="24">
        <v>40</v>
      </c>
      <c r="L392" s="66">
        <f>SUM(J392:K392)</f>
        <v>71</v>
      </c>
      <c r="M392" s="243">
        <f>G392+J392</f>
        <v>49</v>
      </c>
      <c r="N392" s="20">
        <f>H392+K392</f>
        <v>53</v>
      </c>
      <c r="O392" s="66">
        <f>SUM(M392:N392)</f>
        <v>102</v>
      </c>
    </row>
    <row r="393" spans="1:15" ht="13.5" thickBot="1">
      <c r="A393" s="719" t="s">
        <v>147</v>
      </c>
      <c r="B393" s="719"/>
      <c r="C393" s="719"/>
      <c r="D393" s="97">
        <f>D392</f>
        <v>21</v>
      </c>
      <c r="E393" s="97">
        <f aca="true" t="shared" si="119" ref="E393:M393">E392</f>
        <v>15</v>
      </c>
      <c r="F393" s="97">
        <f t="shared" si="119"/>
        <v>36</v>
      </c>
      <c r="G393" s="97">
        <f t="shared" si="119"/>
        <v>18</v>
      </c>
      <c r="H393" s="97">
        <f t="shared" si="119"/>
        <v>13</v>
      </c>
      <c r="I393" s="97">
        <f t="shared" si="119"/>
        <v>31</v>
      </c>
      <c r="J393" s="97">
        <f t="shared" si="119"/>
        <v>31</v>
      </c>
      <c r="K393" s="97">
        <f t="shared" si="119"/>
        <v>40</v>
      </c>
      <c r="L393" s="97">
        <f t="shared" si="119"/>
        <v>71</v>
      </c>
      <c r="M393" s="97">
        <f t="shared" si="119"/>
        <v>49</v>
      </c>
      <c r="N393" s="97">
        <f>N392</f>
        <v>53</v>
      </c>
      <c r="O393" s="97">
        <f>O392</f>
        <v>102</v>
      </c>
    </row>
    <row r="394" spans="1:15" ht="13.5" thickBot="1">
      <c r="A394" s="780" t="s">
        <v>45</v>
      </c>
      <c r="B394" s="780"/>
      <c r="C394" s="780"/>
      <c r="D394" s="30">
        <f>D393</f>
        <v>21</v>
      </c>
      <c r="E394" s="30">
        <f aca="true" t="shared" si="120" ref="E394:N394">E393</f>
        <v>15</v>
      </c>
      <c r="F394" s="30">
        <f t="shared" si="120"/>
        <v>36</v>
      </c>
      <c r="G394" s="30">
        <f t="shared" si="120"/>
        <v>18</v>
      </c>
      <c r="H394" s="30">
        <f t="shared" si="120"/>
        <v>13</v>
      </c>
      <c r="I394" s="30">
        <f t="shared" si="120"/>
        <v>31</v>
      </c>
      <c r="J394" s="30">
        <f t="shared" si="120"/>
        <v>31</v>
      </c>
      <c r="K394" s="30">
        <f t="shared" si="120"/>
        <v>40</v>
      </c>
      <c r="L394" s="30">
        <f t="shared" si="120"/>
        <v>71</v>
      </c>
      <c r="M394" s="30">
        <f t="shared" si="120"/>
        <v>49</v>
      </c>
      <c r="N394" s="30">
        <f t="shared" si="120"/>
        <v>53</v>
      </c>
      <c r="O394" s="30">
        <f>O393</f>
        <v>102</v>
      </c>
    </row>
    <row r="395" spans="1:15" ht="12.75">
      <c r="A395" s="158"/>
      <c r="B395" s="158"/>
      <c r="C395" s="158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1:15" ht="12.75">
      <c r="A396" s="158"/>
      <c r="B396" s="158"/>
      <c r="C396" s="158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1:15" ht="12.75">
      <c r="A397" s="158"/>
      <c r="B397" s="158"/>
      <c r="C397" s="158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1:15" ht="13.5" thickBot="1">
      <c r="A398" s="158"/>
      <c r="B398" s="158"/>
      <c r="C398" s="158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1:52" s="69" customFormat="1" ht="13.5" thickBot="1">
      <c r="A399" s="712" t="s">
        <v>124</v>
      </c>
      <c r="B399" s="712"/>
      <c r="C399" s="712"/>
      <c r="D399" s="712"/>
      <c r="E399" s="712"/>
      <c r="F399" s="712"/>
      <c r="G399" s="755" t="s">
        <v>6</v>
      </c>
      <c r="H399" s="755"/>
      <c r="I399" s="755"/>
      <c r="J399" s="755"/>
      <c r="K399" s="755"/>
      <c r="L399" s="755"/>
      <c r="M399" s="755"/>
      <c r="N399" s="755"/>
      <c r="O399" s="755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</row>
    <row r="400" spans="1:52" s="69" customFormat="1" ht="13.5" thickBot="1">
      <c r="A400" s="98" t="s">
        <v>7</v>
      </c>
      <c r="B400" s="714" t="s">
        <v>47</v>
      </c>
      <c r="C400" s="716" t="s">
        <v>9</v>
      </c>
      <c r="D400" s="718" t="s">
        <v>10</v>
      </c>
      <c r="E400" s="718"/>
      <c r="F400" s="718"/>
      <c r="G400" s="718" t="s">
        <v>11</v>
      </c>
      <c r="H400" s="718"/>
      <c r="I400" s="718"/>
      <c r="J400" s="718" t="s">
        <v>12</v>
      </c>
      <c r="K400" s="718"/>
      <c r="L400" s="718"/>
      <c r="M400" s="718" t="s">
        <v>13</v>
      </c>
      <c r="N400" s="718"/>
      <c r="O400" s="718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</row>
    <row r="401" spans="1:52" s="69" customFormat="1" ht="13.5" thickBot="1">
      <c r="A401" s="98" t="s">
        <v>14</v>
      </c>
      <c r="B401" s="715"/>
      <c r="C401" s="717"/>
      <c r="D401" s="95" t="s">
        <v>15</v>
      </c>
      <c r="E401" s="95" t="s">
        <v>16</v>
      </c>
      <c r="F401" s="95" t="s">
        <v>17</v>
      </c>
      <c r="G401" s="95" t="s">
        <v>15</v>
      </c>
      <c r="H401" s="95" t="s">
        <v>16</v>
      </c>
      <c r="I401" s="95" t="s">
        <v>17</v>
      </c>
      <c r="J401" s="95" t="s">
        <v>15</v>
      </c>
      <c r="K401" s="95" t="s">
        <v>16</v>
      </c>
      <c r="L401" s="95" t="s">
        <v>17</v>
      </c>
      <c r="M401" s="95" t="s">
        <v>15</v>
      </c>
      <c r="N401" s="95" t="s">
        <v>16</v>
      </c>
      <c r="O401" s="95" t="s">
        <v>17</v>
      </c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</row>
    <row r="402" spans="1:15" ht="24.75" thickBot="1">
      <c r="A402" s="315" t="s">
        <v>140</v>
      </c>
      <c r="B402" s="294" t="s">
        <v>132</v>
      </c>
      <c r="C402" s="322" t="s">
        <v>109</v>
      </c>
      <c r="D402" s="252">
        <v>0</v>
      </c>
      <c r="E402" s="38">
        <v>0</v>
      </c>
      <c r="F402" s="54">
        <f>SUM(D402:E402)</f>
        <v>0</v>
      </c>
      <c r="G402" s="252">
        <v>0</v>
      </c>
      <c r="H402" s="38">
        <v>0</v>
      </c>
      <c r="I402" s="54">
        <f>SUM(G402:H402)</f>
        <v>0</v>
      </c>
      <c r="J402" s="252">
        <v>3</v>
      </c>
      <c r="K402" s="38">
        <v>1</v>
      </c>
      <c r="L402" s="54">
        <f>SUM(J402:K402)</f>
        <v>4</v>
      </c>
      <c r="M402" s="243">
        <f>SUM(G402,J402)</f>
        <v>3</v>
      </c>
      <c r="N402" s="20">
        <f>SUM(H402,K402)</f>
        <v>1</v>
      </c>
      <c r="O402" s="66">
        <f>SUM(M402:N402)</f>
        <v>4</v>
      </c>
    </row>
    <row r="403" spans="1:15" ht="13.5" thickBot="1">
      <c r="A403" s="719" t="s">
        <v>148</v>
      </c>
      <c r="B403" s="719"/>
      <c r="C403" s="719"/>
      <c r="D403" s="97">
        <f aca="true" t="shared" si="121" ref="D403:O403">D402</f>
        <v>0</v>
      </c>
      <c r="E403" s="97">
        <f t="shared" si="121"/>
        <v>0</v>
      </c>
      <c r="F403" s="97">
        <f t="shared" si="121"/>
        <v>0</v>
      </c>
      <c r="G403" s="97">
        <f t="shared" si="121"/>
        <v>0</v>
      </c>
      <c r="H403" s="97">
        <f t="shared" si="121"/>
        <v>0</v>
      </c>
      <c r="I403" s="97">
        <f t="shared" si="121"/>
        <v>0</v>
      </c>
      <c r="J403" s="97">
        <f t="shared" si="121"/>
        <v>3</v>
      </c>
      <c r="K403" s="97">
        <f t="shared" si="121"/>
        <v>1</v>
      </c>
      <c r="L403" s="97">
        <f t="shared" si="121"/>
        <v>4</v>
      </c>
      <c r="M403" s="97">
        <f t="shared" si="121"/>
        <v>3</v>
      </c>
      <c r="N403" s="97">
        <f t="shared" si="121"/>
        <v>1</v>
      </c>
      <c r="O403" s="97">
        <f t="shared" si="121"/>
        <v>4</v>
      </c>
    </row>
    <row r="404" spans="1:15" ht="12.75">
      <c r="A404" s="711"/>
      <c r="B404" s="711"/>
      <c r="C404" s="711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3.5" thickBot="1">
      <c r="A405" s="34"/>
      <c r="B405" s="34"/>
      <c r="C405" s="34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3.5" thickBot="1">
      <c r="A406" s="98" t="s">
        <v>32</v>
      </c>
      <c r="B406" s="165" t="s">
        <v>47</v>
      </c>
      <c r="C406" s="95" t="s">
        <v>9</v>
      </c>
      <c r="D406" s="95" t="s">
        <v>15</v>
      </c>
      <c r="E406" s="95" t="s">
        <v>16</v>
      </c>
      <c r="F406" s="95" t="s">
        <v>17</v>
      </c>
      <c r="G406" s="95" t="s">
        <v>15</v>
      </c>
      <c r="H406" s="95" t="s">
        <v>16</v>
      </c>
      <c r="I406" s="95" t="s">
        <v>17</v>
      </c>
      <c r="J406" s="95" t="s">
        <v>15</v>
      </c>
      <c r="K406" s="95" t="s">
        <v>16</v>
      </c>
      <c r="L406" s="95" t="s">
        <v>17</v>
      </c>
      <c r="M406" s="95" t="s">
        <v>15</v>
      </c>
      <c r="N406" s="95" t="s">
        <v>16</v>
      </c>
      <c r="O406" s="95" t="s">
        <v>17</v>
      </c>
    </row>
    <row r="407" spans="1:15" ht="24.75" thickBot="1">
      <c r="A407" s="702" t="s">
        <v>141</v>
      </c>
      <c r="B407" s="703" t="s">
        <v>132</v>
      </c>
      <c r="C407" s="704" t="s">
        <v>109</v>
      </c>
      <c r="D407" s="705">
        <v>0</v>
      </c>
      <c r="E407" s="706">
        <v>0</v>
      </c>
      <c r="F407" s="707">
        <f>SUM(D407:E407)</f>
        <v>0</v>
      </c>
      <c r="G407" s="705">
        <v>0</v>
      </c>
      <c r="H407" s="706">
        <v>0</v>
      </c>
      <c r="I407" s="54">
        <f>SUM(G407:H407)</f>
        <v>0</v>
      </c>
      <c r="J407" s="705"/>
      <c r="K407" s="706">
        <v>0</v>
      </c>
      <c r="L407" s="707">
        <f>SUM(J407,K407)</f>
        <v>0</v>
      </c>
      <c r="M407" s="675">
        <f>SUM(G407,J407)</f>
        <v>0</v>
      </c>
      <c r="N407" s="13">
        <f>SUM(H407,K407)</f>
        <v>0</v>
      </c>
      <c r="O407" s="54">
        <f>SUM(M407:N407)</f>
        <v>0</v>
      </c>
    </row>
    <row r="408" spans="1:15" ht="13.5" thickBot="1">
      <c r="A408" s="719" t="s">
        <v>148</v>
      </c>
      <c r="B408" s="719"/>
      <c r="C408" s="719"/>
      <c r="D408" s="97">
        <f>D407</f>
        <v>0</v>
      </c>
      <c r="E408" s="97">
        <f aca="true" t="shared" si="122" ref="E408:O408">E407</f>
        <v>0</v>
      </c>
      <c r="F408" s="97">
        <f t="shared" si="122"/>
        <v>0</v>
      </c>
      <c r="G408" s="97">
        <f t="shared" si="122"/>
        <v>0</v>
      </c>
      <c r="H408" s="97">
        <f t="shared" si="122"/>
        <v>0</v>
      </c>
      <c r="I408" s="97">
        <f t="shared" si="122"/>
        <v>0</v>
      </c>
      <c r="J408" s="97">
        <f t="shared" si="122"/>
        <v>0</v>
      </c>
      <c r="K408" s="97">
        <f t="shared" si="122"/>
        <v>0</v>
      </c>
      <c r="L408" s="97">
        <f t="shared" si="122"/>
        <v>0</v>
      </c>
      <c r="M408" s="97">
        <f>M407</f>
        <v>0</v>
      </c>
      <c r="N408" s="97">
        <f>N407</f>
        <v>0</v>
      </c>
      <c r="O408" s="97">
        <f t="shared" si="122"/>
        <v>0</v>
      </c>
    </row>
    <row r="409" spans="1:15" ht="13.5" thickBot="1">
      <c r="A409" s="722" t="s">
        <v>45</v>
      </c>
      <c r="B409" s="722"/>
      <c r="C409" s="722"/>
      <c r="D409" s="97">
        <f aca="true" t="shared" si="123" ref="D409:O409">D408+D403</f>
        <v>0</v>
      </c>
      <c r="E409" s="97">
        <f t="shared" si="123"/>
        <v>0</v>
      </c>
      <c r="F409" s="97">
        <f t="shared" si="123"/>
        <v>0</v>
      </c>
      <c r="G409" s="97">
        <f t="shared" si="123"/>
        <v>0</v>
      </c>
      <c r="H409" s="97">
        <f t="shared" si="123"/>
        <v>0</v>
      </c>
      <c r="I409" s="97">
        <f t="shared" si="123"/>
        <v>0</v>
      </c>
      <c r="J409" s="97">
        <f t="shared" si="123"/>
        <v>3</v>
      </c>
      <c r="K409" s="97">
        <f t="shared" si="123"/>
        <v>1</v>
      </c>
      <c r="L409" s="97">
        <f t="shared" si="123"/>
        <v>4</v>
      </c>
      <c r="M409" s="97">
        <f t="shared" si="123"/>
        <v>3</v>
      </c>
      <c r="N409" s="97">
        <f t="shared" si="123"/>
        <v>1</v>
      </c>
      <c r="O409" s="97">
        <f t="shared" si="123"/>
        <v>4</v>
      </c>
    </row>
    <row r="410" spans="1:15" ht="12.75">
      <c r="A410" s="31"/>
      <c r="B410" s="31"/>
      <c r="C410" s="31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3.5" thickBot="1">
      <c r="A411" s="33"/>
      <c r="B411" s="33"/>
      <c r="C411" s="33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3.5" thickBot="1">
      <c r="A412" s="756" t="s">
        <v>146</v>
      </c>
      <c r="B412" s="756"/>
      <c r="C412" s="756"/>
      <c r="D412" s="30">
        <f aca="true" t="shared" si="124" ref="D412:O412">SUM(D394,D386,D370,D360,D352,D409,D378)</f>
        <v>119</v>
      </c>
      <c r="E412" s="30">
        <f t="shared" si="124"/>
        <v>104</v>
      </c>
      <c r="F412" s="30">
        <f t="shared" si="124"/>
        <v>223</v>
      </c>
      <c r="G412" s="30">
        <f t="shared" si="124"/>
        <v>106</v>
      </c>
      <c r="H412" s="30">
        <f t="shared" si="124"/>
        <v>80</v>
      </c>
      <c r="I412" s="30">
        <f t="shared" si="124"/>
        <v>186</v>
      </c>
      <c r="J412" s="30">
        <f t="shared" si="124"/>
        <v>165</v>
      </c>
      <c r="K412" s="30">
        <f t="shared" si="124"/>
        <v>170</v>
      </c>
      <c r="L412" s="30">
        <f t="shared" si="124"/>
        <v>335</v>
      </c>
      <c r="M412" s="30">
        <f t="shared" si="124"/>
        <v>271</v>
      </c>
      <c r="N412" s="30">
        <f t="shared" si="124"/>
        <v>250</v>
      </c>
      <c r="O412" s="30">
        <f t="shared" si="124"/>
        <v>521</v>
      </c>
    </row>
    <row r="413" spans="1:15" ht="12.75">
      <c r="A413" s="33"/>
      <c r="B413" s="33"/>
      <c r="C413" s="33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1:15" ht="13.5" thickBot="1">
      <c r="A414" s="33"/>
      <c r="B414" s="33"/>
      <c r="C414" s="33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3.5" thickBot="1">
      <c r="A415" s="781" t="s">
        <v>145</v>
      </c>
      <c r="B415" s="782"/>
      <c r="C415" s="782"/>
      <c r="D415" s="30">
        <f aca="true" t="shared" si="125" ref="D415:O415">SUM(D336)</f>
        <v>1321</v>
      </c>
      <c r="E415" s="30">
        <f t="shared" si="125"/>
        <v>1221</v>
      </c>
      <c r="F415" s="30">
        <f t="shared" si="125"/>
        <v>2542</v>
      </c>
      <c r="G415" s="30">
        <f t="shared" si="125"/>
        <v>1319</v>
      </c>
      <c r="H415" s="30">
        <f t="shared" si="125"/>
        <v>1233</v>
      </c>
      <c r="I415" s="30">
        <f t="shared" si="125"/>
        <v>2552</v>
      </c>
      <c r="J415" s="30">
        <f t="shared" si="125"/>
        <v>10046</v>
      </c>
      <c r="K415" s="30">
        <f t="shared" si="125"/>
        <v>8878</v>
      </c>
      <c r="L415" s="30">
        <f t="shared" si="125"/>
        <v>18924</v>
      </c>
      <c r="M415" s="30">
        <f t="shared" si="125"/>
        <v>11365</v>
      </c>
      <c r="N415" s="30">
        <f t="shared" si="125"/>
        <v>10111</v>
      </c>
      <c r="O415" s="30">
        <f t="shared" si="125"/>
        <v>21476</v>
      </c>
    </row>
    <row r="416" spans="1:15" ht="12.75">
      <c r="A416" s="33"/>
      <c r="B416" s="33"/>
      <c r="C416" s="33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1:15" ht="13.5" thickBot="1">
      <c r="A417" s="34"/>
      <c r="B417" s="34"/>
      <c r="C417" s="34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3.5" thickBot="1">
      <c r="A418" s="781" t="s">
        <v>146</v>
      </c>
      <c r="B418" s="782"/>
      <c r="C418" s="782"/>
      <c r="D418" s="30">
        <f aca="true" t="shared" si="126" ref="D418:O418">SUM(D412)</f>
        <v>119</v>
      </c>
      <c r="E418" s="30">
        <f t="shared" si="126"/>
        <v>104</v>
      </c>
      <c r="F418" s="30">
        <f t="shared" si="126"/>
        <v>223</v>
      </c>
      <c r="G418" s="30">
        <f t="shared" si="126"/>
        <v>106</v>
      </c>
      <c r="H418" s="30">
        <f t="shared" si="126"/>
        <v>80</v>
      </c>
      <c r="I418" s="30">
        <f t="shared" si="126"/>
        <v>186</v>
      </c>
      <c r="J418" s="30">
        <f t="shared" si="126"/>
        <v>165</v>
      </c>
      <c r="K418" s="30">
        <f t="shared" si="126"/>
        <v>170</v>
      </c>
      <c r="L418" s="30">
        <f t="shared" si="126"/>
        <v>335</v>
      </c>
      <c r="M418" s="30">
        <f t="shared" si="126"/>
        <v>271</v>
      </c>
      <c r="N418" s="30">
        <f t="shared" si="126"/>
        <v>250</v>
      </c>
      <c r="O418" s="30">
        <f t="shared" si="126"/>
        <v>521</v>
      </c>
    </row>
    <row r="419" spans="1:15" ht="12.75">
      <c r="A419" s="33"/>
      <c r="B419" s="33"/>
      <c r="C419" s="33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1:15" ht="13.5" thickBot="1">
      <c r="A420" s="33"/>
      <c r="B420" s="33"/>
      <c r="C420" s="3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</row>
    <row r="421" spans="1:15" ht="15.75" thickBot="1">
      <c r="A421" s="801" t="s">
        <v>142</v>
      </c>
      <c r="B421" s="802"/>
      <c r="C421" s="802"/>
      <c r="D421" s="30">
        <f>SUM(D415+D418)</f>
        <v>1440</v>
      </c>
      <c r="E421" s="30">
        <f>SUM(E415+E418)</f>
        <v>1325</v>
      </c>
      <c r="F421" s="30">
        <f>SUM(F415+F418)</f>
        <v>2765</v>
      </c>
      <c r="G421" s="30">
        <f aca="true" t="shared" si="127" ref="G421:L421">SUM(G415+G418)</f>
        <v>1425</v>
      </c>
      <c r="H421" s="30">
        <f>SUM(H415+H418)</f>
        <v>1313</v>
      </c>
      <c r="I421" s="30">
        <f t="shared" si="127"/>
        <v>2738</v>
      </c>
      <c r="J421" s="30">
        <f>SUM(J415+J418)</f>
        <v>10211</v>
      </c>
      <c r="K421" s="30">
        <f t="shared" si="127"/>
        <v>9048</v>
      </c>
      <c r="L421" s="30">
        <f t="shared" si="127"/>
        <v>19259</v>
      </c>
      <c r="M421" s="30">
        <f>SUM(M415+M418)</f>
        <v>11636</v>
      </c>
      <c r="N421" s="30">
        <f>SUM(N415+N418)</f>
        <v>10361</v>
      </c>
      <c r="O421" s="30">
        <f>SUM(O415+O418)</f>
        <v>21997</v>
      </c>
    </row>
    <row r="422" spans="1:15" ht="15">
      <c r="A422" s="160"/>
      <c r="B422" s="160"/>
      <c r="C422" s="160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1:15" ht="15.75" customHeight="1">
      <c r="A423" s="42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</row>
    <row r="424" spans="1:2" ht="15">
      <c r="A424" s="42"/>
      <c r="B424" s="35"/>
    </row>
    <row r="425" spans="1:2" ht="15">
      <c r="A425" s="42"/>
      <c r="B425" s="35"/>
    </row>
    <row r="426" spans="1:15" ht="17.25">
      <c r="A426" s="800" t="s">
        <v>173</v>
      </c>
      <c r="B426" s="800"/>
      <c r="C426" s="800"/>
      <c r="D426" s="800"/>
      <c r="E426" s="800"/>
      <c r="F426" s="800"/>
      <c r="G426" s="800"/>
      <c r="H426" s="800"/>
      <c r="I426" s="800"/>
      <c r="J426" s="800"/>
      <c r="K426" s="800"/>
      <c r="L426" s="800"/>
      <c r="M426" s="800"/>
      <c r="N426" s="800"/>
      <c r="O426" s="800"/>
    </row>
    <row r="427" spans="1:15" ht="17.25">
      <c r="A427" s="267"/>
      <c r="B427" s="267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</row>
    <row r="428" spans="1:15" ht="17.25">
      <c r="A428" s="800" t="s">
        <v>208</v>
      </c>
      <c r="B428" s="800"/>
      <c r="C428" s="800"/>
      <c r="D428" s="800"/>
      <c r="E428" s="800"/>
      <c r="F428" s="800"/>
      <c r="G428" s="800"/>
      <c r="H428" s="800"/>
      <c r="I428" s="800"/>
      <c r="J428" s="800"/>
      <c r="K428" s="800"/>
      <c r="L428" s="800"/>
      <c r="M428" s="800"/>
      <c r="N428" s="800"/>
      <c r="O428" s="800"/>
    </row>
    <row r="429" spans="1:15" ht="17.25">
      <c r="A429" s="800" t="s">
        <v>174</v>
      </c>
      <c r="B429" s="800"/>
      <c r="C429" s="800"/>
      <c r="D429" s="800"/>
      <c r="E429" s="800"/>
      <c r="F429" s="800"/>
      <c r="G429" s="800"/>
      <c r="H429" s="800"/>
      <c r="I429" s="800"/>
      <c r="J429" s="800"/>
      <c r="K429" s="800"/>
      <c r="L429" s="800"/>
      <c r="M429" s="800"/>
      <c r="N429" s="800"/>
      <c r="O429" s="800"/>
    </row>
    <row r="430" spans="1:15" ht="15">
      <c r="A430" s="160"/>
      <c r="B430" s="160"/>
      <c r="C430" s="160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1:52" ht="15">
      <c r="A431" s="160"/>
      <c r="B431" s="160"/>
      <c r="C431" s="160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:52" ht="15">
      <c r="A432" s="160"/>
      <c r="B432" s="160"/>
      <c r="C432" s="160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:52" ht="15">
      <c r="A433" s="160"/>
      <c r="B433" s="160"/>
      <c r="C433" s="160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:15" ht="15">
      <c r="A434" s="160"/>
      <c r="B434" s="160"/>
      <c r="C434" s="160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1:15" ht="15">
      <c r="A435" s="160"/>
      <c r="B435" s="160"/>
      <c r="C435" s="160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1:15" ht="15">
      <c r="A436" s="160"/>
      <c r="B436" s="160"/>
      <c r="C436" s="160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1:15" ht="15">
      <c r="A437" s="160"/>
      <c r="B437" s="160"/>
      <c r="C437" s="160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1:15" ht="15">
      <c r="A438" s="160"/>
      <c r="B438" s="160"/>
      <c r="C438" s="160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1:15" ht="15">
      <c r="A439" s="160"/>
      <c r="B439" s="160"/>
      <c r="C439" s="160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1:15" ht="15">
      <c r="A440" s="160"/>
      <c r="B440" s="160"/>
      <c r="C440" s="160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1:15" ht="15">
      <c r="A441" s="160"/>
      <c r="B441" s="160"/>
      <c r="C441" s="160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1:15" ht="15">
      <c r="A442" s="160"/>
      <c r="B442" s="160"/>
      <c r="C442" s="160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1:15" ht="15">
      <c r="A443" s="160"/>
      <c r="B443" s="160"/>
      <c r="C443" s="160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1:15" ht="15">
      <c r="A444" s="160"/>
      <c r="B444" s="160"/>
      <c r="C444" s="160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1:15" ht="15">
      <c r="A445" s="160"/>
      <c r="B445" s="160"/>
      <c r="C445" s="160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1:15" ht="15">
      <c r="A446" s="160"/>
      <c r="B446" s="160"/>
      <c r="C446" s="160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1:15" ht="15">
      <c r="A447" s="160"/>
      <c r="B447" s="160"/>
      <c r="C447" s="160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1:15" ht="15">
      <c r="A448" s="160"/>
      <c r="B448" s="160"/>
      <c r="C448" s="160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1:15" ht="15">
      <c r="A449" s="160"/>
      <c r="B449" s="160"/>
      <c r="C449" s="160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1:15" ht="15">
      <c r="A450" s="160"/>
      <c r="B450" s="160"/>
      <c r="C450" s="160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1:15" ht="15">
      <c r="A451" s="160"/>
      <c r="B451" s="160"/>
      <c r="C451" s="160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1:15" ht="15">
      <c r="A452" s="160"/>
      <c r="B452" s="160"/>
      <c r="C452" s="160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1:15" ht="15">
      <c r="A453" s="160"/>
      <c r="B453" s="160"/>
      <c r="C453" s="160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1:15" ht="15">
      <c r="A454" s="160"/>
      <c r="B454" s="160"/>
      <c r="C454" s="160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1:15" ht="15">
      <c r="A455" s="160"/>
      <c r="B455" s="160"/>
      <c r="C455" s="160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1:15" ht="15">
      <c r="A456" s="160"/>
      <c r="B456" s="160"/>
      <c r="C456" s="160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1:15" ht="15">
      <c r="A457" s="160"/>
      <c r="B457" s="160"/>
      <c r="C457" s="160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1:15" ht="15">
      <c r="A458" s="160"/>
      <c r="B458" s="160"/>
      <c r="C458" s="160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1:15" ht="15">
      <c r="A459" s="160"/>
      <c r="B459" s="160"/>
      <c r="C459" s="160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1:15" ht="15">
      <c r="A460" s="160"/>
      <c r="B460" s="160"/>
      <c r="C460" s="160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1:15" ht="15">
      <c r="A461" s="160"/>
      <c r="B461" s="160"/>
      <c r="C461" s="160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1:15" ht="15">
      <c r="A462" s="160"/>
      <c r="B462" s="160"/>
      <c r="C462" s="160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1:15" ht="15">
      <c r="A463" s="160"/>
      <c r="B463" s="160"/>
      <c r="C463" s="160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1:15" ht="15">
      <c r="A464" s="160"/>
      <c r="B464" s="160"/>
      <c r="C464" s="160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1:15" ht="15">
      <c r="A465" s="160"/>
      <c r="B465" s="160"/>
      <c r="C465" s="160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1:15" ht="15">
      <c r="A466" s="160"/>
      <c r="B466" s="160"/>
      <c r="C466" s="160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1:15" ht="15">
      <c r="A467" s="160"/>
      <c r="B467" s="160"/>
      <c r="C467" s="160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1:15" ht="15">
      <c r="A468" s="160"/>
      <c r="B468" s="160"/>
      <c r="C468" s="160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1:15" ht="15">
      <c r="A469" s="160"/>
      <c r="B469" s="160"/>
      <c r="C469" s="160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1:15" ht="15">
      <c r="A470" s="160"/>
      <c r="B470" s="160"/>
      <c r="C470" s="160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1:15" ht="15">
      <c r="A471" s="160"/>
      <c r="B471" s="160"/>
      <c r="C471" s="160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1:15" ht="15">
      <c r="A472" s="160"/>
      <c r="B472" s="160"/>
      <c r="C472" s="160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1:15" ht="15">
      <c r="A473" s="160"/>
      <c r="B473" s="160"/>
      <c r="C473" s="160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1:15" ht="15">
      <c r="A474" s="160"/>
      <c r="B474" s="160"/>
      <c r="C474" s="160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1:15" ht="15">
      <c r="A475" s="160"/>
      <c r="B475" s="160"/>
      <c r="C475" s="160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1:15" ht="15">
      <c r="A476" s="160"/>
      <c r="B476" s="160"/>
      <c r="C476" s="160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1:15" ht="15">
      <c r="A477" s="160"/>
      <c r="B477" s="160"/>
      <c r="C477" s="160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</sheetData>
  <sheetProtection/>
  <mergeCells count="237">
    <mergeCell ref="A426:O426"/>
    <mergeCell ref="A428:O428"/>
    <mergeCell ref="A429:O429"/>
    <mergeCell ref="G348:I348"/>
    <mergeCell ref="A373:F373"/>
    <mergeCell ref="D374:F374"/>
    <mergeCell ref="A421:C421"/>
    <mergeCell ref="G356:I356"/>
    <mergeCell ref="G389:O389"/>
    <mergeCell ref="G381:O381"/>
    <mergeCell ref="A82:C82"/>
    <mergeCell ref="A299:C299"/>
    <mergeCell ref="A326:C326"/>
    <mergeCell ref="A304:C304"/>
    <mergeCell ref="A255:C255"/>
    <mergeCell ref="A259:F259"/>
    <mergeCell ref="A240:C240"/>
    <mergeCell ref="A212:C212"/>
    <mergeCell ref="A218:C218"/>
    <mergeCell ref="A224:C224"/>
    <mergeCell ref="A149:C149"/>
    <mergeCell ref="A163:C163"/>
    <mergeCell ref="D364:F364"/>
    <mergeCell ref="A370:C370"/>
    <mergeCell ref="A381:F381"/>
    <mergeCell ref="C308:C309"/>
    <mergeCell ref="A321:C321"/>
    <mergeCell ref="D308:F308"/>
    <mergeCell ref="A307:F307"/>
    <mergeCell ref="D356:F356"/>
    <mergeCell ref="A69:C69"/>
    <mergeCell ref="A113:C113"/>
    <mergeCell ref="A105:C105"/>
    <mergeCell ref="A87:C87"/>
    <mergeCell ref="A88:C88"/>
    <mergeCell ref="A250:C250"/>
    <mergeCell ref="A239:C239"/>
    <mergeCell ref="A231:F231"/>
    <mergeCell ref="A207:C207"/>
    <mergeCell ref="A193:C193"/>
    <mergeCell ref="A275:C275"/>
    <mergeCell ref="A278:F278"/>
    <mergeCell ref="A300:C300"/>
    <mergeCell ref="G279:I279"/>
    <mergeCell ref="D279:F279"/>
    <mergeCell ref="G290:O290"/>
    <mergeCell ref="D291:F291"/>
    <mergeCell ref="G291:I291"/>
    <mergeCell ref="B279:B280"/>
    <mergeCell ref="M291:O291"/>
    <mergeCell ref="A90:F90"/>
    <mergeCell ref="A363:F363"/>
    <mergeCell ref="A360:C360"/>
    <mergeCell ref="A359:C359"/>
    <mergeCell ref="A256:C256"/>
    <mergeCell ref="A347:F347"/>
    <mergeCell ref="C356:C357"/>
    <mergeCell ref="A351:C351"/>
    <mergeCell ref="D348:F348"/>
    <mergeCell ref="D232:F232"/>
    <mergeCell ref="G278:O278"/>
    <mergeCell ref="A316:C316"/>
    <mergeCell ref="A274:C274"/>
    <mergeCell ref="M279:O279"/>
    <mergeCell ref="J279:L279"/>
    <mergeCell ref="A418:C418"/>
    <mergeCell ref="A415:C415"/>
    <mergeCell ref="A399:F399"/>
    <mergeCell ref="A409:C409"/>
    <mergeCell ref="A408:C408"/>
    <mergeCell ref="A394:C394"/>
    <mergeCell ref="J291:L291"/>
    <mergeCell ref="B382:B383"/>
    <mergeCell ref="M400:O400"/>
    <mergeCell ref="A412:C412"/>
    <mergeCell ref="A403:C403"/>
    <mergeCell ref="D400:F400"/>
    <mergeCell ref="G399:O399"/>
    <mergeCell ref="A386:C386"/>
    <mergeCell ref="D382:F382"/>
    <mergeCell ref="A389:F389"/>
    <mergeCell ref="A385:C385"/>
    <mergeCell ref="G400:I400"/>
    <mergeCell ref="J400:L400"/>
    <mergeCell ref="A393:C393"/>
    <mergeCell ref="C382:C383"/>
    <mergeCell ref="G382:I382"/>
    <mergeCell ref="D390:F390"/>
    <mergeCell ref="G390:I390"/>
    <mergeCell ref="J390:L390"/>
    <mergeCell ref="G373:O373"/>
    <mergeCell ref="G374:I374"/>
    <mergeCell ref="J374:L374"/>
    <mergeCell ref="M374:O374"/>
    <mergeCell ref="M356:O356"/>
    <mergeCell ref="M390:O390"/>
    <mergeCell ref="A377:C377"/>
    <mergeCell ref="J356:L356"/>
    <mergeCell ref="G363:O363"/>
    <mergeCell ref="A355:F355"/>
    <mergeCell ref="J382:L382"/>
    <mergeCell ref="M382:O382"/>
    <mergeCell ref="G364:I364"/>
    <mergeCell ref="J364:L364"/>
    <mergeCell ref="M364:O364"/>
    <mergeCell ref="B356:B357"/>
    <mergeCell ref="C374:C375"/>
    <mergeCell ref="A378:C378"/>
    <mergeCell ref="J348:L348"/>
    <mergeCell ref="M348:O348"/>
    <mergeCell ref="A346:O346"/>
    <mergeCell ref="G355:O355"/>
    <mergeCell ref="A352:C352"/>
    <mergeCell ref="G347:O347"/>
    <mergeCell ref="B348:B349"/>
    <mergeCell ref="C348:C349"/>
    <mergeCell ref="G308:I308"/>
    <mergeCell ref="J308:L308"/>
    <mergeCell ref="M308:O308"/>
    <mergeCell ref="A336:C336"/>
    <mergeCell ref="A283:C283"/>
    <mergeCell ref="A284:C284"/>
    <mergeCell ref="A290:F290"/>
    <mergeCell ref="A311:C311"/>
    <mergeCell ref="G307:O307"/>
    <mergeCell ref="B308:B309"/>
    <mergeCell ref="A243:F243"/>
    <mergeCell ref="G259:O259"/>
    <mergeCell ref="D260:F260"/>
    <mergeCell ref="G260:I260"/>
    <mergeCell ref="J260:L260"/>
    <mergeCell ref="M260:O260"/>
    <mergeCell ref="B260:B261"/>
    <mergeCell ref="C260:C261"/>
    <mergeCell ref="A194:C194"/>
    <mergeCell ref="G196:O196"/>
    <mergeCell ref="G231:O231"/>
    <mergeCell ref="G243:O243"/>
    <mergeCell ref="D244:F244"/>
    <mergeCell ref="G244:I244"/>
    <mergeCell ref="J244:L244"/>
    <mergeCell ref="M244:O244"/>
    <mergeCell ref="B244:B245"/>
    <mergeCell ref="C244:C245"/>
    <mergeCell ref="D197:F197"/>
    <mergeCell ref="G197:I197"/>
    <mergeCell ref="J197:L197"/>
    <mergeCell ref="M197:O197"/>
    <mergeCell ref="A223:C223"/>
    <mergeCell ref="G232:I232"/>
    <mergeCell ref="J232:L232"/>
    <mergeCell ref="M232:O232"/>
    <mergeCell ref="B232:B233"/>
    <mergeCell ref="C232:C233"/>
    <mergeCell ref="G175:O175"/>
    <mergeCell ref="A175:F175"/>
    <mergeCell ref="J176:L176"/>
    <mergeCell ref="M176:O176"/>
    <mergeCell ref="A183:C183"/>
    <mergeCell ref="A188:C188"/>
    <mergeCell ref="G176:I176"/>
    <mergeCell ref="D176:F176"/>
    <mergeCell ref="M126:O126"/>
    <mergeCell ref="D91:F91"/>
    <mergeCell ref="G91:I91"/>
    <mergeCell ref="J91:L91"/>
    <mergeCell ref="A125:F125"/>
    <mergeCell ref="G125:O125"/>
    <mergeCell ref="A101:C101"/>
    <mergeCell ref="A120:C120"/>
    <mergeCell ref="A121:C121"/>
    <mergeCell ref="B126:B127"/>
    <mergeCell ref="G90:O90"/>
    <mergeCell ref="D126:F126"/>
    <mergeCell ref="J126:L126"/>
    <mergeCell ref="G126:I126"/>
    <mergeCell ref="M11:O11"/>
    <mergeCell ref="J61:L61"/>
    <mergeCell ref="M61:O61"/>
    <mergeCell ref="D61:F61"/>
    <mergeCell ref="G61:I61"/>
    <mergeCell ref="M91:O91"/>
    <mergeCell ref="D11:F11"/>
    <mergeCell ref="G11:I11"/>
    <mergeCell ref="G60:O60"/>
    <mergeCell ref="A32:C32"/>
    <mergeCell ref="A50:C50"/>
    <mergeCell ref="A53:C53"/>
    <mergeCell ref="A57:C57"/>
    <mergeCell ref="A58:C58"/>
    <mergeCell ref="A60:F60"/>
    <mergeCell ref="J11:L11"/>
    <mergeCell ref="A9:O9"/>
    <mergeCell ref="A10:F10"/>
    <mergeCell ref="G10:O10"/>
    <mergeCell ref="G8:H8"/>
    <mergeCell ref="I8:J8"/>
    <mergeCell ref="K8:L8"/>
    <mergeCell ref="M8:N8"/>
    <mergeCell ref="D8:E8"/>
    <mergeCell ref="A1:O1"/>
    <mergeCell ref="A4:O4"/>
    <mergeCell ref="G6:N6"/>
    <mergeCell ref="G7:H7"/>
    <mergeCell ref="I7:J7"/>
    <mergeCell ref="K7:L7"/>
    <mergeCell ref="M7:N7"/>
    <mergeCell ref="C6:E6"/>
    <mergeCell ref="D7:E7"/>
    <mergeCell ref="C126:C127"/>
    <mergeCell ref="B91:B92"/>
    <mergeCell ref="C91:C92"/>
    <mergeCell ref="B176:B177"/>
    <mergeCell ref="C176:C177"/>
    <mergeCell ref="B197:B198"/>
    <mergeCell ref="C197:C198"/>
    <mergeCell ref="A169:C169"/>
    <mergeCell ref="A170:C170"/>
    <mergeCell ref="A196:F196"/>
    <mergeCell ref="C279:C280"/>
    <mergeCell ref="B390:B391"/>
    <mergeCell ref="C390:C391"/>
    <mergeCell ref="B400:B401"/>
    <mergeCell ref="C400:C401"/>
    <mergeCell ref="B364:B365"/>
    <mergeCell ref="C364:C365"/>
    <mergeCell ref="B374:B375"/>
    <mergeCell ref="A369:C369"/>
    <mergeCell ref="A333:C333"/>
    <mergeCell ref="A329:F329"/>
    <mergeCell ref="G329:O329"/>
    <mergeCell ref="B330:B331"/>
    <mergeCell ref="C330:C331"/>
    <mergeCell ref="D330:F330"/>
    <mergeCell ref="G330:I330"/>
    <mergeCell ref="J330:L330"/>
    <mergeCell ref="M330:O330"/>
  </mergeCells>
  <printOptions/>
  <pageMargins left="0.6299212598425197" right="0.2362204724409449" top="0.35433070866141736" bottom="0" header="0.31496062992125984" footer="0.31496062992125984"/>
  <pageSetup horizontalDpi="600" verticalDpi="600" orientation="landscape" scale="75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83"/>
  <sheetViews>
    <sheetView zoomScalePageLayoutView="0" workbookViewId="0" topLeftCell="A403">
      <selection activeCell="A1" sqref="A1:IV16384"/>
    </sheetView>
  </sheetViews>
  <sheetFormatPr defaultColWidth="11.421875" defaultRowHeight="12.75"/>
  <cols>
    <col min="1" max="1" width="27.421875" style="90" customWidth="1"/>
    <col min="2" max="2" width="37.8515625" style="5" customWidth="1"/>
    <col min="3" max="3" width="12.00390625" style="5" customWidth="1"/>
    <col min="4" max="15" width="6.28125" style="5" customWidth="1"/>
    <col min="16" max="52" width="11.421875" style="35" customWidth="1"/>
    <col min="53" max="16384" width="11.421875" style="5" customWidth="1"/>
  </cols>
  <sheetData>
    <row r="1" spans="1:15" ht="18.75" customHeight="1">
      <c r="A1" s="725" t="s">
        <v>157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</row>
    <row r="2" spans="1:15" ht="15">
      <c r="A2" s="42" t="s">
        <v>178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0.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.75">
      <c r="A4" s="727" t="s">
        <v>248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</row>
    <row r="5" spans="1:15" ht="8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4.25" customHeight="1">
      <c r="A6" s="46" t="s">
        <v>249</v>
      </c>
      <c r="B6" s="47"/>
      <c r="C6" s="732" t="s">
        <v>161</v>
      </c>
      <c r="D6" s="733"/>
      <c r="E6" s="734"/>
      <c r="F6" s="48"/>
      <c r="G6" s="728" t="s">
        <v>0</v>
      </c>
      <c r="H6" s="728"/>
      <c r="I6" s="728"/>
      <c r="J6" s="728"/>
      <c r="K6" s="728"/>
      <c r="L6" s="728"/>
      <c r="M6" s="728"/>
      <c r="N6" s="728"/>
      <c r="O6" s="45"/>
    </row>
    <row r="7" spans="1:15" ht="12.75" customHeight="1">
      <c r="A7" s="49"/>
      <c r="B7" s="108"/>
      <c r="C7" s="121" t="s">
        <v>1</v>
      </c>
      <c r="D7" s="730" t="s">
        <v>2</v>
      </c>
      <c r="E7" s="730"/>
      <c r="F7" s="91"/>
      <c r="G7" s="805" t="s">
        <v>1</v>
      </c>
      <c r="H7" s="805"/>
      <c r="I7" s="730" t="s">
        <v>2</v>
      </c>
      <c r="J7" s="730"/>
      <c r="K7" s="731" t="s">
        <v>3</v>
      </c>
      <c r="L7" s="731"/>
      <c r="M7" s="730" t="s">
        <v>4</v>
      </c>
      <c r="N7" s="730"/>
      <c r="O7" s="45"/>
    </row>
    <row r="8" spans="1:15" ht="14.25" customHeight="1">
      <c r="A8" s="46"/>
      <c r="B8" s="47"/>
      <c r="C8" s="161">
        <v>43296</v>
      </c>
      <c r="D8" s="741">
        <v>43449</v>
      </c>
      <c r="E8" s="741"/>
      <c r="F8" s="92"/>
      <c r="G8" s="803">
        <v>43205</v>
      </c>
      <c r="H8" s="804"/>
      <c r="I8" s="738">
        <v>43296</v>
      </c>
      <c r="J8" s="739"/>
      <c r="K8" s="740">
        <v>43388</v>
      </c>
      <c r="L8" s="728"/>
      <c r="M8" s="738">
        <v>43480</v>
      </c>
      <c r="N8" s="739"/>
      <c r="O8" s="47"/>
    </row>
    <row r="9" spans="1:15" ht="8.2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4.25" customHeight="1" thickBot="1">
      <c r="A10" s="735" t="s">
        <v>169</v>
      </c>
      <c r="B10" s="735"/>
      <c r="C10" s="735"/>
      <c r="D10" s="735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5"/>
    </row>
    <row r="11" spans="1:15" ht="13.5" thickBot="1">
      <c r="A11" s="712" t="s">
        <v>5</v>
      </c>
      <c r="B11" s="712"/>
      <c r="C11" s="712"/>
      <c r="D11" s="712"/>
      <c r="E11" s="712"/>
      <c r="F11" s="712"/>
      <c r="G11" s="713" t="s">
        <v>6</v>
      </c>
      <c r="H11" s="713"/>
      <c r="I11" s="713"/>
      <c r="J11" s="713"/>
      <c r="K11" s="713"/>
      <c r="L11" s="713"/>
      <c r="M11" s="713"/>
      <c r="N11" s="713"/>
      <c r="O11" s="713"/>
    </row>
    <row r="12" spans="1:15" ht="13.5" thickBot="1">
      <c r="A12" s="145" t="s">
        <v>7</v>
      </c>
      <c r="B12" s="165" t="s">
        <v>47</v>
      </c>
      <c r="C12" s="145" t="s">
        <v>9</v>
      </c>
      <c r="D12" s="718" t="s">
        <v>10</v>
      </c>
      <c r="E12" s="718"/>
      <c r="F12" s="718"/>
      <c r="G12" s="718" t="s">
        <v>11</v>
      </c>
      <c r="H12" s="718"/>
      <c r="I12" s="718"/>
      <c r="J12" s="718" t="s">
        <v>12</v>
      </c>
      <c r="K12" s="718"/>
      <c r="L12" s="718"/>
      <c r="M12" s="718" t="s">
        <v>13</v>
      </c>
      <c r="N12" s="718"/>
      <c r="O12" s="718"/>
    </row>
    <row r="13" spans="1:15" ht="13.5" thickBot="1">
      <c r="A13" s="145" t="s">
        <v>14</v>
      </c>
      <c r="B13" s="127"/>
      <c r="C13" s="127"/>
      <c r="D13" s="128" t="s">
        <v>15</v>
      </c>
      <c r="E13" s="128" t="s">
        <v>16</v>
      </c>
      <c r="F13" s="145" t="s">
        <v>17</v>
      </c>
      <c r="G13" s="128" t="s">
        <v>15</v>
      </c>
      <c r="H13" s="128" t="s">
        <v>16</v>
      </c>
      <c r="I13" s="128" t="s">
        <v>17</v>
      </c>
      <c r="J13" s="128" t="s">
        <v>15</v>
      </c>
      <c r="K13" s="128" t="s">
        <v>16</v>
      </c>
      <c r="L13" s="128" t="s">
        <v>17</v>
      </c>
      <c r="M13" s="128" t="s">
        <v>15</v>
      </c>
      <c r="N13" s="128" t="s">
        <v>16</v>
      </c>
      <c r="O13" s="128" t="s">
        <v>17</v>
      </c>
    </row>
    <row r="14" spans="1:15" ht="13.5" thickBot="1">
      <c r="A14" s="207" t="s">
        <v>226</v>
      </c>
      <c r="B14" s="139" t="s">
        <v>19</v>
      </c>
      <c r="C14" s="130" t="s">
        <v>20</v>
      </c>
      <c r="D14" s="209">
        <v>0</v>
      </c>
      <c r="E14" s="210">
        <v>0</v>
      </c>
      <c r="F14" s="211">
        <f aca="true" t="shared" si="0" ref="F14:F22">D14+E14</f>
        <v>0</v>
      </c>
      <c r="G14" s="209">
        <v>0</v>
      </c>
      <c r="H14" s="215">
        <v>0</v>
      </c>
      <c r="I14" s="211">
        <f aca="true" t="shared" si="1" ref="I14:I22">G14+H14</f>
        <v>0</v>
      </c>
      <c r="J14" s="209">
        <v>0</v>
      </c>
      <c r="K14" s="215">
        <v>0</v>
      </c>
      <c r="L14" s="211">
        <f aca="true" t="shared" si="2" ref="L14:L33">J14+K14</f>
        <v>0</v>
      </c>
      <c r="M14" s="208">
        <f>SUM(G14,J14)</f>
        <v>0</v>
      </c>
      <c r="N14" s="27">
        <f>SUM(H14,K14)</f>
        <v>0</v>
      </c>
      <c r="O14" s="73">
        <f>M14+N14</f>
        <v>0</v>
      </c>
    </row>
    <row r="15" spans="1:15" ht="12.75">
      <c r="A15" s="207" t="s">
        <v>218</v>
      </c>
      <c r="B15" s="139" t="s">
        <v>19</v>
      </c>
      <c r="C15" s="130" t="s">
        <v>20</v>
      </c>
      <c r="D15" s="129">
        <v>0</v>
      </c>
      <c r="E15" s="173">
        <v>0</v>
      </c>
      <c r="F15" s="73">
        <f t="shared" si="0"/>
        <v>0</v>
      </c>
      <c r="G15" s="129">
        <v>0</v>
      </c>
      <c r="H15" s="27">
        <v>0</v>
      </c>
      <c r="I15" s="73">
        <f t="shared" si="1"/>
        <v>0</v>
      </c>
      <c r="J15" s="129">
        <v>0</v>
      </c>
      <c r="K15" s="27">
        <v>0</v>
      </c>
      <c r="L15" s="73">
        <f t="shared" si="2"/>
        <v>0</v>
      </c>
      <c r="M15" s="208">
        <f>SUM(G15,J15)</f>
        <v>0</v>
      </c>
      <c r="N15" s="27">
        <f>SUM(H15,K15)</f>
        <v>0</v>
      </c>
      <c r="O15" s="73">
        <f aca="true" t="shared" si="3" ref="O15:O33">M15+N15</f>
        <v>0</v>
      </c>
    </row>
    <row r="16" spans="1:15" ht="12.75">
      <c r="A16" s="167" t="s">
        <v>229</v>
      </c>
      <c r="B16" s="140" t="s">
        <v>19</v>
      </c>
      <c r="C16" s="132" t="s">
        <v>20</v>
      </c>
      <c r="D16" s="129">
        <v>0</v>
      </c>
      <c r="E16" s="173">
        <v>0</v>
      </c>
      <c r="F16" s="73">
        <f t="shared" si="0"/>
        <v>0</v>
      </c>
      <c r="G16" s="129">
        <v>0</v>
      </c>
      <c r="H16" s="27">
        <v>0</v>
      </c>
      <c r="I16" s="73">
        <f t="shared" si="1"/>
        <v>0</v>
      </c>
      <c r="J16" s="129">
        <v>0</v>
      </c>
      <c r="K16" s="27">
        <v>0</v>
      </c>
      <c r="L16" s="73">
        <f t="shared" si="2"/>
        <v>0</v>
      </c>
      <c r="M16" s="208">
        <f aca="true" t="shared" si="4" ref="M16:N33">SUM(G16,J16)</f>
        <v>0</v>
      </c>
      <c r="N16" s="27">
        <f t="shared" si="4"/>
        <v>0</v>
      </c>
      <c r="O16" s="73">
        <f t="shared" si="3"/>
        <v>0</v>
      </c>
    </row>
    <row r="17" spans="1:15" ht="12.75">
      <c r="A17" s="167" t="s">
        <v>219</v>
      </c>
      <c r="B17" s="140" t="s">
        <v>19</v>
      </c>
      <c r="C17" s="132" t="s">
        <v>20</v>
      </c>
      <c r="D17" s="129">
        <v>0</v>
      </c>
      <c r="E17" s="173">
        <v>0</v>
      </c>
      <c r="F17" s="73">
        <f t="shared" si="0"/>
        <v>0</v>
      </c>
      <c r="G17" s="129">
        <v>0</v>
      </c>
      <c r="H17" s="27">
        <v>0</v>
      </c>
      <c r="I17" s="73">
        <f t="shared" si="1"/>
        <v>0</v>
      </c>
      <c r="J17" s="129">
        <v>0</v>
      </c>
      <c r="K17" s="27">
        <v>0</v>
      </c>
      <c r="L17" s="73">
        <f t="shared" si="2"/>
        <v>0</v>
      </c>
      <c r="M17" s="208">
        <f t="shared" si="4"/>
        <v>0</v>
      </c>
      <c r="N17" s="27">
        <f t="shared" si="4"/>
        <v>0</v>
      </c>
      <c r="O17" s="73">
        <f t="shared" si="3"/>
        <v>0</v>
      </c>
    </row>
    <row r="18" spans="1:15" ht="12.75">
      <c r="A18" s="167" t="s">
        <v>230</v>
      </c>
      <c r="B18" s="140" t="s">
        <v>19</v>
      </c>
      <c r="C18" s="132" t="s">
        <v>20</v>
      </c>
      <c r="D18" s="129">
        <v>0</v>
      </c>
      <c r="E18" s="173">
        <v>0</v>
      </c>
      <c r="F18" s="73">
        <f t="shared" si="0"/>
        <v>0</v>
      </c>
      <c r="G18" s="129">
        <v>0</v>
      </c>
      <c r="H18" s="27">
        <v>0</v>
      </c>
      <c r="I18" s="73">
        <f t="shared" si="1"/>
        <v>0</v>
      </c>
      <c r="J18" s="129">
        <v>0</v>
      </c>
      <c r="K18" s="27">
        <v>0</v>
      </c>
      <c r="L18" s="73">
        <f t="shared" si="2"/>
        <v>0</v>
      </c>
      <c r="M18" s="208">
        <f t="shared" si="4"/>
        <v>0</v>
      </c>
      <c r="N18" s="27">
        <f t="shared" si="4"/>
        <v>0</v>
      </c>
      <c r="O18" s="73">
        <f t="shared" si="3"/>
        <v>0</v>
      </c>
    </row>
    <row r="19" spans="1:15" ht="12.75">
      <c r="A19" s="167" t="s">
        <v>22</v>
      </c>
      <c r="B19" s="140" t="s">
        <v>19</v>
      </c>
      <c r="C19" s="132" t="s">
        <v>20</v>
      </c>
      <c r="D19" s="129">
        <v>0</v>
      </c>
      <c r="E19" s="173">
        <v>0</v>
      </c>
      <c r="F19" s="73">
        <f t="shared" si="0"/>
        <v>0</v>
      </c>
      <c r="G19" s="129">
        <v>0</v>
      </c>
      <c r="H19" s="27">
        <v>0</v>
      </c>
      <c r="I19" s="73">
        <f t="shared" si="1"/>
        <v>0</v>
      </c>
      <c r="J19" s="129">
        <v>0</v>
      </c>
      <c r="K19" s="27">
        <v>0</v>
      </c>
      <c r="L19" s="73">
        <f t="shared" si="2"/>
        <v>0</v>
      </c>
      <c r="M19" s="208">
        <f t="shared" si="4"/>
        <v>0</v>
      </c>
      <c r="N19" s="27">
        <f t="shared" si="4"/>
        <v>0</v>
      </c>
      <c r="O19" s="73">
        <f t="shared" si="3"/>
        <v>0</v>
      </c>
    </row>
    <row r="20" spans="1:15" ht="24">
      <c r="A20" s="167" t="s">
        <v>209</v>
      </c>
      <c r="B20" s="140" t="s">
        <v>19</v>
      </c>
      <c r="C20" s="132" t="s">
        <v>20</v>
      </c>
      <c r="D20" s="129">
        <v>0</v>
      </c>
      <c r="E20" s="173">
        <v>0</v>
      </c>
      <c r="F20" s="73">
        <f t="shared" si="0"/>
        <v>0</v>
      </c>
      <c r="G20" s="129">
        <v>0</v>
      </c>
      <c r="H20" s="27">
        <v>0</v>
      </c>
      <c r="I20" s="73">
        <f t="shared" si="1"/>
        <v>0</v>
      </c>
      <c r="J20" s="129">
        <v>0</v>
      </c>
      <c r="K20" s="27">
        <v>0</v>
      </c>
      <c r="L20" s="73">
        <f t="shared" si="2"/>
        <v>0</v>
      </c>
      <c r="M20" s="208">
        <f>SUM(G20,J20)</f>
        <v>0</v>
      </c>
      <c r="N20" s="27">
        <f t="shared" si="4"/>
        <v>0</v>
      </c>
      <c r="O20" s="73">
        <f t="shared" si="3"/>
        <v>0</v>
      </c>
    </row>
    <row r="21" spans="1:15" ht="12.75">
      <c r="A21" s="167" t="s">
        <v>23</v>
      </c>
      <c r="B21" s="140" t="s">
        <v>19</v>
      </c>
      <c r="C21" s="132" t="s">
        <v>20</v>
      </c>
      <c r="D21" s="129">
        <v>0</v>
      </c>
      <c r="E21" s="173">
        <v>0</v>
      </c>
      <c r="F21" s="73">
        <f t="shared" si="0"/>
        <v>0</v>
      </c>
      <c r="G21" s="129">
        <v>0</v>
      </c>
      <c r="H21" s="27">
        <v>0</v>
      </c>
      <c r="I21" s="73">
        <f t="shared" si="1"/>
        <v>0</v>
      </c>
      <c r="J21" s="129">
        <v>0</v>
      </c>
      <c r="K21" s="27">
        <v>0</v>
      </c>
      <c r="L21" s="73">
        <f t="shared" si="2"/>
        <v>0</v>
      </c>
      <c r="M21" s="208">
        <f t="shared" si="4"/>
        <v>0</v>
      </c>
      <c r="N21" s="27">
        <f t="shared" si="4"/>
        <v>0</v>
      </c>
      <c r="O21" s="73">
        <f t="shared" si="3"/>
        <v>0</v>
      </c>
    </row>
    <row r="22" spans="1:15" ht="12.75">
      <c r="A22" s="167" t="s">
        <v>24</v>
      </c>
      <c r="B22" s="140" t="s">
        <v>175</v>
      </c>
      <c r="C22" s="132" t="s">
        <v>20</v>
      </c>
      <c r="D22" s="129">
        <v>0</v>
      </c>
      <c r="E22" s="173">
        <v>0</v>
      </c>
      <c r="F22" s="73">
        <f t="shared" si="0"/>
        <v>0</v>
      </c>
      <c r="G22" s="129">
        <v>0</v>
      </c>
      <c r="H22" s="27">
        <v>0</v>
      </c>
      <c r="I22" s="73">
        <f t="shared" si="1"/>
        <v>0</v>
      </c>
      <c r="J22" s="129">
        <v>0</v>
      </c>
      <c r="K22" s="27">
        <v>0</v>
      </c>
      <c r="L22" s="73">
        <f t="shared" si="2"/>
        <v>0</v>
      </c>
      <c r="M22" s="208">
        <f t="shared" si="4"/>
        <v>0</v>
      </c>
      <c r="N22" s="27">
        <f t="shared" si="4"/>
        <v>0</v>
      </c>
      <c r="O22" s="73">
        <f t="shared" si="3"/>
        <v>0</v>
      </c>
    </row>
    <row r="23" spans="1:15" ht="12.75">
      <c r="A23" s="167" t="s">
        <v>231</v>
      </c>
      <c r="B23" s="140" t="s">
        <v>25</v>
      </c>
      <c r="C23" s="132" t="s">
        <v>20</v>
      </c>
      <c r="D23" s="129">
        <v>0</v>
      </c>
      <c r="E23" s="173">
        <v>0</v>
      </c>
      <c r="F23" s="73">
        <f aca="true" t="shared" si="5" ref="F23:F33">SUM(D23:E23)</f>
        <v>0</v>
      </c>
      <c r="G23" s="129">
        <v>0</v>
      </c>
      <c r="H23" s="27">
        <v>0</v>
      </c>
      <c r="I23" s="73">
        <f aca="true" t="shared" si="6" ref="I23:I33">SUM(G23:H23)</f>
        <v>0</v>
      </c>
      <c r="J23" s="129">
        <v>0</v>
      </c>
      <c r="K23" s="27">
        <v>0</v>
      </c>
      <c r="L23" s="73">
        <f t="shared" si="2"/>
        <v>0</v>
      </c>
      <c r="M23" s="208">
        <f t="shared" si="4"/>
        <v>0</v>
      </c>
      <c r="N23" s="27">
        <f t="shared" si="4"/>
        <v>0</v>
      </c>
      <c r="O23" s="73">
        <f t="shared" si="3"/>
        <v>0</v>
      </c>
    </row>
    <row r="24" spans="1:15" ht="12.75">
      <c r="A24" s="167" t="s">
        <v>26</v>
      </c>
      <c r="B24" s="140" t="s">
        <v>25</v>
      </c>
      <c r="C24" s="132" t="s">
        <v>20</v>
      </c>
      <c r="D24" s="129">
        <v>0</v>
      </c>
      <c r="E24" s="173">
        <v>0</v>
      </c>
      <c r="F24" s="73">
        <f t="shared" si="5"/>
        <v>0</v>
      </c>
      <c r="G24" s="129">
        <v>0</v>
      </c>
      <c r="H24" s="27">
        <v>0</v>
      </c>
      <c r="I24" s="73">
        <f t="shared" si="6"/>
        <v>0</v>
      </c>
      <c r="J24" s="129">
        <v>0</v>
      </c>
      <c r="K24" s="27">
        <v>0</v>
      </c>
      <c r="L24" s="73">
        <f t="shared" si="2"/>
        <v>0</v>
      </c>
      <c r="M24" s="208">
        <f t="shared" si="4"/>
        <v>0</v>
      </c>
      <c r="N24" s="27">
        <f t="shared" si="4"/>
        <v>0</v>
      </c>
      <c r="O24" s="73">
        <f t="shared" si="3"/>
        <v>0</v>
      </c>
    </row>
    <row r="25" spans="1:15" ht="12.75">
      <c r="A25" s="167" t="s">
        <v>27</v>
      </c>
      <c r="B25" s="140" t="s">
        <v>193</v>
      </c>
      <c r="C25" s="132" t="s">
        <v>20</v>
      </c>
      <c r="D25" s="129">
        <v>0</v>
      </c>
      <c r="E25" s="173">
        <v>0</v>
      </c>
      <c r="F25" s="73">
        <f t="shared" si="5"/>
        <v>0</v>
      </c>
      <c r="G25" s="129">
        <v>0</v>
      </c>
      <c r="H25" s="27">
        <v>0</v>
      </c>
      <c r="I25" s="73">
        <f t="shared" si="6"/>
        <v>0</v>
      </c>
      <c r="J25" s="129">
        <v>0</v>
      </c>
      <c r="K25" s="27">
        <v>0</v>
      </c>
      <c r="L25" s="73">
        <f t="shared" si="2"/>
        <v>0</v>
      </c>
      <c r="M25" s="208">
        <f t="shared" si="4"/>
        <v>0</v>
      </c>
      <c r="N25" s="27">
        <f t="shared" si="4"/>
        <v>0</v>
      </c>
      <c r="O25" s="73">
        <f t="shared" si="3"/>
        <v>0</v>
      </c>
    </row>
    <row r="26" spans="1:15" ht="12.75">
      <c r="A26" s="167" t="s">
        <v>232</v>
      </c>
      <c r="B26" s="140" t="s">
        <v>193</v>
      </c>
      <c r="C26" s="132" t="s">
        <v>20</v>
      </c>
      <c r="D26" s="129">
        <v>0</v>
      </c>
      <c r="E26" s="173">
        <v>0</v>
      </c>
      <c r="F26" s="73">
        <f t="shared" si="5"/>
        <v>0</v>
      </c>
      <c r="G26" s="129">
        <v>0</v>
      </c>
      <c r="H26" s="27">
        <v>0</v>
      </c>
      <c r="I26" s="73">
        <f t="shared" si="6"/>
        <v>0</v>
      </c>
      <c r="J26" s="129">
        <v>0</v>
      </c>
      <c r="K26" s="27">
        <v>0</v>
      </c>
      <c r="L26" s="73">
        <f t="shared" si="2"/>
        <v>0</v>
      </c>
      <c r="M26" s="208">
        <f t="shared" si="4"/>
        <v>0</v>
      </c>
      <c r="N26" s="27">
        <f t="shared" si="4"/>
        <v>0</v>
      </c>
      <c r="O26" s="73">
        <f t="shared" si="3"/>
        <v>0</v>
      </c>
    </row>
    <row r="27" spans="1:15" ht="12.75">
      <c r="A27" s="167" t="s">
        <v>28</v>
      </c>
      <c r="B27" s="140" t="s">
        <v>193</v>
      </c>
      <c r="C27" s="132" t="s">
        <v>20</v>
      </c>
      <c r="D27" s="129">
        <v>0</v>
      </c>
      <c r="E27" s="173">
        <v>0</v>
      </c>
      <c r="F27" s="73">
        <f t="shared" si="5"/>
        <v>0</v>
      </c>
      <c r="G27" s="129">
        <v>0</v>
      </c>
      <c r="H27" s="27">
        <v>0</v>
      </c>
      <c r="I27" s="73">
        <f t="shared" si="6"/>
        <v>0</v>
      </c>
      <c r="J27" s="129">
        <v>0</v>
      </c>
      <c r="K27" s="27">
        <v>0</v>
      </c>
      <c r="L27" s="73">
        <f t="shared" si="2"/>
        <v>0</v>
      </c>
      <c r="M27" s="208">
        <f t="shared" si="4"/>
        <v>0</v>
      </c>
      <c r="N27" s="27">
        <f t="shared" si="4"/>
        <v>0</v>
      </c>
      <c r="O27" s="73">
        <f t="shared" si="3"/>
        <v>0</v>
      </c>
    </row>
    <row r="28" spans="1:15" ht="12.75">
      <c r="A28" s="167" t="s">
        <v>233</v>
      </c>
      <c r="B28" s="140" t="s">
        <v>192</v>
      </c>
      <c r="C28" s="132" t="s">
        <v>20</v>
      </c>
      <c r="D28" s="129">
        <v>0</v>
      </c>
      <c r="E28" s="173">
        <v>0</v>
      </c>
      <c r="F28" s="73">
        <f>SUM(D28:E28)</f>
        <v>0</v>
      </c>
      <c r="G28" s="129">
        <v>0</v>
      </c>
      <c r="H28" s="27">
        <v>0</v>
      </c>
      <c r="I28" s="73">
        <f t="shared" si="6"/>
        <v>0</v>
      </c>
      <c r="J28" s="129">
        <v>0</v>
      </c>
      <c r="K28" s="27">
        <v>0</v>
      </c>
      <c r="L28" s="73">
        <f t="shared" si="2"/>
        <v>0</v>
      </c>
      <c r="M28" s="208">
        <f t="shared" si="4"/>
        <v>0</v>
      </c>
      <c r="N28" s="27">
        <f t="shared" si="4"/>
        <v>0</v>
      </c>
      <c r="O28" s="73">
        <f t="shared" si="3"/>
        <v>0</v>
      </c>
    </row>
    <row r="29" spans="1:15" ht="12.75">
      <c r="A29" s="134" t="s">
        <v>220</v>
      </c>
      <c r="B29" s="140" t="s">
        <v>192</v>
      </c>
      <c r="C29" s="132" t="s">
        <v>20</v>
      </c>
      <c r="D29" s="129">
        <v>0</v>
      </c>
      <c r="E29" s="257">
        <v>0</v>
      </c>
      <c r="F29" s="73">
        <f>SUM(D29:E29)</f>
        <v>0</v>
      </c>
      <c r="G29" s="258">
        <v>0</v>
      </c>
      <c r="H29" s="259">
        <v>0</v>
      </c>
      <c r="I29" s="73">
        <f t="shared" si="6"/>
        <v>0</v>
      </c>
      <c r="J29" s="258">
        <v>0</v>
      </c>
      <c r="K29" s="259">
        <v>0</v>
      </c>
      <c r="L29" s="73">
        <f t="shared" si="2"/>
        <v>0</v>
      </c>
      <c r="M29" s="208">
        <f t="shared" si="4"/>
        <v>0</v>
      </c>
      <c r="N29" s="27">
        <f t="shared" si="4"/>
        <v>0</v>
      </c>
      <c r="O29" s="73">
        <f t="shared" si="3"/>
        <v>0</v>
      </c>
    </row>
    <row r="30" spans="1:15" ht="12.75">
      <c r="A30" s="134" t="s">
        <v>216</v>
      </c>
      <c r="B30" s="138" t="s">
        <v>217</v>
      </c>
      <c r="C30" s="132" t="s">
        <v>20</v>
      </c>
      <c r="D30" s="131">
        <v>0</v>
      </c>
      <c r="E30" s="174">
        <v>0</v>
      </c>
      <c r="F30" s="73">
        <f>SUM(D30:E30)</f>
        <v>0</v>
      </c>
      <c r="G30" s="133">
        <v>0</v>
      </c>
      <c r="H30" s="135">
        <v>0</v>
      </c>
      <c r="I30" s="73">
        <f t="shared" si="6"/>
        <v>0</v>
      </c>
      <c r="J30" s="133">
        <v>0</v>
      </c>
      <c r="K30" s="135">
        <v>0</v>
      </c>
      <c r="L30" s="73">
        <f t="shared" si="2"/>
        <v>0</v>
      </c>
      <c r="M30" s="208">
        <f t="shared" si="4"/>
        <v>0</v>
      </c>
      <c r="N30" s="27">
        <f t="shared" si="4"/>
        <v>0</v>
      </c>
      <c r="O30" s="73">
        <f t="shared" si="3"/>
        <v>0</v>
      </c>
    </row>
    <row r="31" spans="1:52" s="137" customFormat="1" ht="13.5" customHeight="1">
      <c r="A31" s="134" t="s">
        <v>151</v>
      </c>
      <c r="B31" s="138" t="s">
        <v>168</v>
      </c>
      <c r="C31" s="132" t="s">
        <v>20</v>
      </c>
      <c r="D31" s="131">
        <v>0</v>
      </c>
      <c r="E31" s="174">
        <v>0</v>
      </c>
      <c r="F31" s="73">
        <f t="shared" si="5"/>
        <v>0</v>
      </c>
      <c r="G31" s="133">
        <v>0</v>
      </c>
      <c r="H31" s="135">
        <v>0</v>
      </c>
      <c r="I31" s="73">
        <f t="shared" si="6"/>
        <v>0</v>
      </c>
      <c r="J31" s="133">
        <v>0</v>
      </c>
      <c r="K31" s="135">
        <v>0</v>
      </c>
      <c r="L31" s="73">
        <f t="shared" si="2"/>
        <v>0</v>
      </c>
      <c r="M31" s="208">
        <f t="shared" si="4"/>
        <v>0</v>
      </c>
      <c r="N31" s="27">
        <f t="shared" si="4"/>
        <v>0</v>
      </c>
      <c r="O31" s="73">
        <f t="shared" si="3"/>
        <v>0</v>
      </c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1:15" ht="15.75" customHeight="1">
      <c r="A32" s="134" t="s">
        <v>29</v>
      </c>
      <c r="B32" s="138" t="s">
        <v>30</v>
      </c>
      <c r="C32" s="132" t="s">
        <v>20</v>
      </c>
      <c r="D32" s="131">
        <v>0</v>
      </c>
      <c r="E32" s="174">
        <v>0</v>
      </c>
      <c r="F32" s="73">
        <f>SUM(D32:E32)</f>
        <v>0</v>
      </c>
      <c r="G32" s="133">
        <v>0</v>
      </c>
      <c r="H32" s="135">
        <v>0</v>
      </c>
      <c r="I32" s="73">
        <f>SUM(G32:H32)</f>
        <v>0</v>
      </c>
      <c r="J32" s="133">
        <v>0</v>
      </c>
      <c r="K32" s="135">
        <v>0</v>
      </c>
      <c r="L32" s="73">
        <f t="shared" si="2"/>
        <v>0</v>
      </c>
      <c r="M32" s="208">
        <f t="shared" si="4"/>
        <v>0</v>
      </c>
      <c r="N32" s="27">
        <f t="shared" si="4"/>
        <v>0</v>
      </c>
      <c r="O32" s="73">
        <f t="shared" si="3"/>
        <v>0</v>
      </c>
    </row>
    <row r="33" spans="1:15" ht="13.5" thickBot="1">
      <c r="A33" s="134" t="s">
        <v>234</v>
      </c>
      <c r="B33" s="138" t="s">
        <v>165</v>
      </c>
      <c r="C33" s="328" t="s">
        <v>20</v>
      </c>
      <c r="D33" s="212">
        <v>0</v>
      </c>
      <c r="E33" s="213">
        <v>0</v>
      </c>
      <c r="F33" s="214">
        <f t="shared" si="5"/>
        <v>0</v>
      </c>
      <c r="G33" s="212">
        <v>0</v>
      </c>
      <c r="H33" s="213">
        <v>0</v>
      </c>
      <c r="I33" s="214">
        <f t="shared" si="6"/>
        <v>0</v>
      </c>
      <c r="J33" s="212">
        <v>0</v>
      </c>
      <c r="K33" s="213">
        <v>0</v>
      </c>
      <c r="L33" s="214">
        <f t="shared" si="2"/>
        <v>0</v>
      </c>
      <c r="M33" s="208">
        <f t="shared" si="4"/>
        <v>0</v>
      </c>
      <c r="N33" s="27">
        <f t="shared" si="4"/>
        <v>0</v>
      </c>
      <c r="O33" s="73">
        <f t="shared" si="3"/>
        <v>0</v>
      </c>
    </row>
    <row r="34" spans="1:15" ht="13.5" thickBot="1">
      <c r="A34" s="745" t="s">
        <v>31</v>
      </c>
      <c r="B34" s="745"/>
      <c r="C34" s="745"/>
      <c r="D34" s="96">
        <f aca="true" t="shared" si="7" ref="D34:O34">SUM(D14:D33)</f>
        <v>0</v>
      </c>
      <c r="E34" s="96">
        <f t="shared" si="7"/>
        <v>0</v>
      </c>
      <c r="F34" s="96">
        <f t="shared" si="7"/>
        <v>0</v>
      </c>
      <c r="G34" s="96">
        <f t="shared" si="7"/>
        <v>0</v>
      </c>
      <c r="H34" s="96">
        <f t="shared" si="7"/>
        <v>0</v>
      </c>
      <c r="I34" s="96">
        <f t="shared" si="7"/>
        <v>0</v>
      </c>
      <c r="J34" s="96">
        <f t="shared" si="7"/>
        <v>0</v>
      </c>
      <c r="K34" s="96">
        <f t="shared" si="7"/>
        <v>0</v>
      </c>
      <c r="L34" s="96">
        <f t="shared" si="7"/>
        <v>0</v>
      </c>
      <c r="M34" s="96">
        <f t="shared" si="7"/>
        <v>0</v>
      </c>
      <c r="N34" s="96">
        <f t="shared" si="7"/>
        <v>0</v>
      </c>
      <c r="O34" s="96">
        <f t="shared" si="7"/>
        <v>0</v>
      </c>
    </row>
    <row r="35" spans="1:15" ht="13.5" thickBot="1">
      <c r="A35" s="34"/>
      <c r="B35" s="34"/>
      <c r="C35" s="34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52" s="137" customFormat="1" ht="13.5" thickBot="1">
      <c r="A36" s="194" t="s">
        <v>32</v>
      </c>
      <c r="B36" s="195" t="s">
        <v>8</v>
      </c>
      <c r="C36" s="273" t="s">
        <v>9</v>
      </c>
      <c r="D36" s="141" t="s">
        <v>15</v>
      </c>
      <c r="E36" s="141" t="s">
        <v>16</v>
      </c>
      <c r="F36" s="123" t="s">
        <v>17</v>
      </c>
      <c r="G36" s="141" t="s">
        <v>15</v>
      </c>
      <c r="H36" s="141" t="s">
        <v>16</v>
      </c>
      <c r="I36" s="141" t="s">
        <v>17</v>
      </c>
      <c r="J36" s="141" t="s">
        <v>15</v>
      </c>
      <c r="K36" s="141" t="s">
        <v>16</v>
      </c>
      <c r="L36" s="141" t="s">
        <v>17</v>
      </c>
      <c r="M36" s="203" t="s">
        <v>15</v>
      </c>
      <c r="N36" s="128" t="s">
        <v>16</v>
      </c>
      <c r="O36" s="141" t="s">
        <v>17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1:52" s="405" customFormat="1" ht="10.5" customHeight="1">
      <c r="A37" s="382" t="s">
        <v>93</v>
      </c>
      <c r="B37" s="383" t="s">
        <v>19</v>
      </c>
      <c r="C37" s="406" t="s">
        <v>20</v>
      </c>
      <c r="D37" s="385">
        <v>0</v>
      </c>
      <c r="E37" s="550">
        <v>0</v>
      </c>
      <c r="F37" s="401">
        <f>SUM(D37:E37)</f>
        <v>0</v>
      </c>
      <c r="G37" s="551">
        <v>0</v>
      </c>
      <c r="H37" s="552">
        <v>0</v>
      </c>
      <c r="I37" s="401">
        <f aca="true" t="shared" si="8" ref="I37:I51">SUM(G37:H37)</f>
        <v>0</v>
      </c>
      <c r="J37" s="551">
        <v>0</v>
      </c>
      <c r="K37" s="552">
        <v>0</v>
      </c>
      <c r="L37" s="401">
        <f aca="true" t="shared" si="9" ref="L37:L51">SUM(J37:K37)</f>
        <v>0</v>
      </c>
      <c r="M37" s="367">
        <f>SUM(G37,J37)</f>
        <v>0</v>
      </c>
      <c r="N37" s="368">
        <f>SUM(H37,K37)</f>
        <v>0</v>
      </c>
      <c r="O37" s="387">
        <f>SUM(M37:N37)</f>
        <v>0</v>
      </c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</row>
    <row r="38" spans="1:52" s="405" customFormat="1" ht="10.5" customHeight="1">
      <c r="A38" s="389" t="s">
        <v>34</v>
      </c>
      <c r="B38" s="390" t="s">
        <v>19</v>
      </c>
      <c r="C38" s="406" t="s">
        <v>20</v>
      </c>
      <c r="D38" s="409">
        <v>4</v>
      </c>
      <c r="E38" s="410">
        <v>8</v>
      </c>
      <c r="F38" s="393">
        <f aca="true" t="shared" si="10" ref="F38:F51">SUM(D38:E38)</f>
        <v>12</v>
      </c>
      <c r="G38" s="407">
        <v>3</v>
      </c>
      <c r="H38" s="408">
        <v>8</v>
      </c>
      <c r="I38" s="393">
        <f t="shared" si="8"/>
        <v>11</v>
      </c>
      <c r="J38" s="407">
        <v>0</v>
      </c>
      <c r="K38" s="408">
        <v>0</v>
      </c>
      <c r="L38" s="393">
        <f t="shared" si="9"/>
        <v>0</v>
      </c>
      <c r="M38" s="367">
        <f aca="true" t="shared" si="11" ref="M38:N51">SUM(G38,J38)</f>
        <v>3</v>
      </c>
      <c r="N38" s="368">
        <f t="shared" si="11"/>
        <v>8</v>
      </c>
      <c r="O38" s="393">
        <f>SUM(M38:N38)</f>
        <v>11</v>
      </c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</row>
    <row r="39" spans="1:52" s="405" customFormat="1" ht="12.75">
      <c r="A39" s="389" t="s">
        <v>35</v>
      </c>
      <c r="B39" s="390" t="s">
        <v>19</v>
      </c>
      <c r="C39" s="406" t="s">
        <v>20</v>
      </c>
      <c r="D39" s="409">
        <v>5</v>
      </c>
      <c r="E39" s="410">
        <v>6</v>
      </c>
      <c r="F39" s="393">
        <f t="shared" si="10"/>
        <v>11</v>
      </c>
      <c r="G39" s="407">
        <v>3</v>
      </c>
      <c r="H39" s="408">
        <v>4</v>
      </c>
      <c r="I39" s="393">
        <f t="shared" si="8"/>
        <v>7</v>
      </c>
      <c r="J39" s="407">
        <v>6</v>
      </c>
      <c r="K39" s="408">
        <v>8</v>
      </c>
      <c r="L39" s="393">
        <f t="shared" si="9"/>
        <v>14</v>
      </c>
      <c r="M39" s="367">
        <f t="shared" si="11"/>
        <v>9</v>
      </c>
      <c r="N39" s="368">
        <f t="shared" si="11"/>
        <v>12</v>
      </c>
      <c r="O39" s="393">
        <f aca="true" t="shared" si="12" ref="O39:O49">SUM(M39:N39)</f>
        <v>21</v>
      </c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</row>
    <row r="40" spans="1:52" s="405" customFormat="1" ht="12.75">
      <c r="A40" s="389" t="s">
        <v>94</v>
      </c>
      <c r="B40" s="390" t="s">
        <v>19</v>
      </c>
      <c r="C40" s="406" t="s">
        <v>20</v>
      </c>
      <c r="D40" s="409">
        <v>6</v>
      </c>
      <c r="E40" s="410">
        <v>18</v>
      </c>
      <c r="F40" s="393">
        <f t="shared" si="10"/>
        <v>24</v>
      </c>
      <c r="G40" s="407">
        <v>5</v>
      </c>
      <c r="H40" s="408">
        <v>15</v>
      </c>
      <c r="I40" s="393">
        <f t="shared" si="8"/>
        <v>20</v>
      </c>
      <c r="J40" s="407">
        <v>20</v>
      </c>
      <c r="K40" s="408">
        <v>15</v>
      </c>
      <c r="L40" s="393">
        <f t="shared" si="9"/>
        <v>35</v>
      </c>
      <c r="M40" s="367">
        <f t="shared" si="11"/>
        <v>25</v>
      </c>
      <c r="N40" s="368">
        <f t="shared" si="11"/>
        <v>30</v>
      </c>
      <c r="O40" s="393">
        <f t="shared" si="12"/>
        <v>55</v>
      </c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</row>
    <row r="41" spans="1:52" s="405" customFormat="1" ht="12.75">
      <c r="A41" s="389" t="s">
        <v>36</v>
      </c>
      <c r="B41" s="390" t="s">
        <v>19</v>
      </c>
      <c r="C41" s="406" t="s">
        <v>20</v>
      </c>
      <c r="D41" s="407">
        <v>0</v>
      </c>
      <c r="E41" s="408">
        <v>0</v>
      </c>
      <c r="F41" s="393">
        <f t="shared" si="10"/>
        <v>0</v>
      </c>
      <c r="G41" s="407">
        <v>0</v>
      </c>
      <c r="H41" s="408">
        <v>0</v>
      </c>
      <c r="I41" s="393">
        <f t="shared" si="8"/>
        <v>0</v>
      </c>
      <c r="J41" s="407">
        <v>0</v>
      </c>
      <c r="K41" s="408">
        <v>0</v>
      </c>
      <c r="L41" s="393">
        <f t="shared" si="9"/>
        <v>0</v>
      </c>
      <c r="M41" s="367">
        <f t="shared" si="11"/>
        <v>0</v>
      </c>
      <c r="N41" s="368">
        <f t="shared" si="11"/>
        <v>0</v>
      </c>
      <c r="O41" s="393">
        <f t="shared" si="12"/>
        <v>0</v>
      </c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</row>
    <row r="42" spans="1:52" s="405" customFormat="1" ht="12.75">
      <c r="A42" s="389" t="s">
        <v>37</v>
      </c>
      <c r="B42" s="390" t="s">
        <v>19</v>
      </c>
      <c r="C42" s="406" t="s">
        <v>20</v>
      </c>
      <c r="D42" s="407">
        <v>12</v>
      </c>
      <c r="E42" s="408">
        <v>14</v>
      </c>
      <c r="F42" s="393">
        <f>SUM(D42:E42)</f>
        <v>26</v>
      </c>
      <c r="G42" s="407">
        <v>8</v>
      </c>
      <c r="H42" s="408">
        <v>11</v>
      </c>
      <c r="I42" s="393">
        <f>SUM(G42:H42)</f>
        <v>19</v>
      </c>
      <c r="J42" s="407">
        <v>10</v>
      </c>
      <c r="K42" s="408">
        <v>9</v>
      </c>
      <c r="L42" s="393">
        <f>SUM(J42:K42)</f>
        <v>19</v>
      </c>
      <c r="M42" s="367">
        <f>SUM(G42,J42)</f>
        <v>18</v>
      </c>
      <c r="N42" s="368">
        <f>SUM(H42,K42)</f>
        <v>20</v>
      </c>
      <c r="O42" s="393">
        <f>SUM(M42:N42)</f>
        <v>38</v>
      </c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4"/>
    </row>
    <row r="43" spans="1:52" s="405" customFormat="1" ht="12.75">
      <c r="A43" s="389" t="s">
        <v>179</v>
      </c>
      <c r="B43" s="390" t="s">
        <v>19</v>
      </c>
      <c r="C43" s="406" t="s">
        <v>20</v>
      </c>
      <c r="D43" s="407">
        <v>12</v>
      </c>
      <c r="E43" s="408">
        <v>15</v>
      </c>
      <c r="F43" s="393">
        <f>SUM(D43:E43)</f>
        <v>27</v>
      </c>
      <c r="G43" s="407">
        <v>7</v>
      </c>
      <c r="H43" s="408">
        <v>13</v>
      </c>
      <c r="I43" s="393">
        <f>SUM(G43:H43)</f>
        <v>20</v>
      </c>
      <c r="J43" s="407">
        <v>17</v>
      </c>
      <c r="K43" s="408">
        <v>3</v>
      </c>
      <c r="L43" s="393">
        <f>SUM(J43:K43)</f>
        <v>20</v>
      </c>
      <c r="M43" s="367">
        <f>SUM(G43,J43)</f>
        <v>24</v>
      </c>
      <c r="N43" s="368">
        <f>SUM(H43,K43)</f>
        <v>16</v>
      </c>
      <c r="O43" s="393">
        <f>SUM(M43:N43)</f>
        <v>40</v>
      </c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</row>
    <row r="44" spans="1:52" s="451" customFormat="1" ht="22.5" customHeight="1">
      <c r="A44" s="416" t="s">
        <v>189</v>
      </c>
      <c r="B44" s="390" t="s">
        <v>25</v>
      </c>
      <c r="C44" s="406" t="s">
        <v>20</v>
      </c>
      <c r="D44" s="407">
        <v>0</v>
      </c>
      <c r="E44" s="408">
        <v>0</v>
      </c>
      <c r="F44" s="393">
        <f t="shared" si="10"/>
        <v>0</v>
      </c>
      <c r="G44" s="407">
        <v>4</v>
      </c>
      <c r="H44" s="408">
        <v>2</v>
      </c>
      <c r="I44" s="393">
        <f t="shared" si="8"/>
        <v>6</v>
      </c>
      <c r="J44" s="407">
        <v>3</v>
      </c>
      <c r="K44" s="408">
        <v>3</v>
      </c>
      <c r="L44" s="393">
        <f t="shared" si="9"/>
        <v>6</v>
      </c>
      <c r="M44" s="422">
        <f t="shared" si="11"/>
        <v>7</v>
      </c>
      <c r="N44" s="423">
        <f t="shared" si="11"/>
        <v>5</v>
      </c>
      <c r="O44" s="393">
        <f t="shared" si="12"/>
        <v>12</v>
      </c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</row>
    <row r="45" spans="1:52" s="405" customFormat="1" ht="12.75" customHeight="1">
      <c r="A45" s="389" t="s">
        <v>39</v>
      </c>
      <c r="B45" s="390" t="s">
        <v>25</v>
      </c>
      <c r="C45" s="406" t="s">
        <v>20</v>
      </c>
      <c r="D45" s="407">
        <v>0</v>
      </c>
      <c r="E45" s="408">
        <v>0</v>
      </c>
      <c r="F45" s="393">
        <f t="shared" si="10"/>
        <v>0</v>
      </c>
      <c r="G45" s="407">
        <v>0</v>
      </c>
      <c r="H45" s="408">
        <v>0</v>
      </c>
      <c r="I45" s="393">
        <f t="shared" si="8"/>
        <v>0</v>
      </c>
      <c r="J45" s="407">
        <v>1</v>
      </c>
      <c r="K45" s="408">
        <v>1</v>
      </c>
      <c r="L45" s="393">
        <f t="shared" si="9"/>
        <v>2</v>
      </c>
      <c r="M45" s="422">
        <f t="shared" si="11"/>
        <v>1</v>
      </c>
      <c r="N45" s="423">
        <f t="shared" si="11"/>
        <v>1</v>
      </c>
      <c r="O45" s="393">
        <f t="shared" si="12"/>
        <v>2</v>
      </c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</row>
    <row r="46" spans="1:52" s="405" customFormat="1" ht="12.75">
      <c r="A46" s="389" t="s">
        <v>40</v>
      </c>
      <c r="B46" s="390" t="s">
        <v>25</v>
      </c>
      <c r="C46" s="406" t="s">
        <v>20</v>
      </c>
      <c r="D46" s="407">
        <v>0</v>
      </c>
      <c r="E46" s="408">
        <v>0</v>
      </c>
      <c r="F46" s="393">
        <f t="shared" si="10"/>
        <v>0</v>
      </c>
      <c r="G46" s="407">
        <v>0</v>
      </c>
      <c r="H46" s="408">
        <v>0</v>
      </c>
      <c r="I46" s="393">
        <f t="shared" si="8"/>
        <v>0</v>
      </c>
      <c r="J46" s="407">
        <v>30</v>
      </c>
      <c r="K46" s="408">
        <v>11</v>
      </c>
      <c r="L46" s="393">
        <f t="shared" si="9"/>
        <v>41</v>
      </c>
      <c r="M46" s="422">
        <f t="shared" si="11"/>
        <v>30</v>
      </c>
      <c r="N46" s="423">
        <f t="shared" si="11"/>
        <v>11</v>
      </c>
      <c r="O46" s="393">
        <f t="shared" si="12"/>
        <v>41</v>
      </c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</row>
    <row r="47" spans="1:52" s="549" customFormat="1" ht="12.75">
      <c r="A47" s="389" t="s">
        <v>41</v>
      </c>
      <c r="B47" s="390" t="s">
        <v>25</v>
      </c>
      <c r="C47" s="406" t="s">
        <v>20</v>
      </c>
      <c r="D47" s="407">
        <v>0</v>
      </c>
      <c r="E47" s="408">
        <v>0</v>
      </c>
      <c r="F47" s="393">
        <f t="shared" si="10"/>
        <v>0</v>
      </c>
      <c r="G47" s="407">
        <v>0</v>
      </c>
      <c r="H47" s="408">
        <v>0</v>
      </c>
      <c r="I47" s="393">
        <f t="shared" si="8"/>
        <v>0</v>
      </c>
      <c r="J47" s="407">
        <v>8</v>
      </c>
      <c r="K47" s="408">
        <v>1</v>
      </c>
      <c r="L47" s="393">
        <f t="shared" si="9"/>
        <v>9</v>
      </c>
      <c r="M47" s="422">
        <f t="shared" si="11"/>
        <v>8</v>
      </c>
      <c r="N47" s="423">
        <f t="shared" si="11"/>
        <v>1</v>
      </c>
      <c r="O47" s="393">
        <f t="shared" si="12"/>
        <v>9</v>
      </c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</row>
    <row r="48" spans="1:52" s="405" customFormat="1" ht="12.75">
      <c r="A48" s="416" t="s">
        <v>38</v>
      </c>
      <c r="B48" s="417" t="s">
        <v>30</v>
      </c>
      <c r="C48" s="418" t="s">
        <v>20</v>
      </c>
      <c r="D48" s="419">
        <v>0</v>
      </c>
      <c r="E48" s="420">
        <v>0</v>
      </c>
      <c r="F48" s="421">
        <f>SUM(D48:E48)</f>
        <v>0</v>
      </c>
      <c r="G48" s="419">
        <v>0</v>
      </c>
      <c r="H48" s="420">
        <v>0</v>
      </c>
      <c r="I48" s="421">
        <f>SUM(G48:H48)</f>
        <v>0</v>
      </c>
      <c r="J48" s="419">
        <v>19</v>
      </c>
      <c r="K48" s="420">
        <v>14</v>
      </c>
      <c r="L48" s="421">
        <f>SUM(J48:K48)</f>
        <v>33</v>
      </c>
      <c r="M48" s="422">
        <f t="shared" si="11"/>
        <v>19</v>
      </c>
      <c r="N48" s="423">
        <f t="shared" si="11"/>
        <v>14</v>
      </c>
      <c r="O48" s="421">
        <f>SUM(M48:N48)</f>
        <v>33</v>
      </c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</row>
    <row r="49" spans="1:15" s="404" customFormat="1" ht="12.75">
      <c r="A49" s="389" t="s">
        <v>198</v>
      </c>
      <c r="B49" s="390" t="s">
        <v>199</v>
      </c>
      <c r="C49" s="406" t="s">
        <v>20</v>
      </c>
      <c r="D49" s="407">
        <v>0</v>
      </c>
      <c r="E49" s="408">
        <v>0</v>
      </c>
      <c r="F49" s="393">
        <f t="shared" si="10"/>
        <v>0</v>
      </c>
      <c r="G49" s="407">
        <v>5</v>
      </c>
      <c r="H49" s="408">
        <v>11</v>
      </c>
      <c r="I49" s="393">
        <f t="shared" si="8"/>
        <v>16</v>
      </c>
      <c r="J49" s="407">
        <v>0</v>
      </c>
      <c r="K49" s="408">
        <v>0</v>
      </c>
      <c r="L49" s="393">
        <f t="shared" si="9"/>
        <v>0</v>
      </c>
      <c r="M49" s="422">
        <f t="shared" si="11"/>
        <v>5</v>
      </c>
      <c r="N49" s="423">
        <f t="shared" si="11"/>
        <v>11</v>
      </c>
      <c r="O49" s="393">
        <f t="shared" si="12"/>
        <v>16</v>
      </c>
    </row>
    <row r="50" spans="1:52" s="405" customFormat="1" ht="12.75">
      <c r="A50" s="389" t="s">
        <v>163</v>
      </c>
      <c r="B50" s="390" t="s">
        <v>212</v>
      </c>
      <c r="C50" s="406" t="s">
        <v>20</v>
      </c>
      <c r="D50" s="407">
        <v>0</v>
      </c>
      <c r="E50" s="408">
        <v>0</v>
      </c>
      <c r="F50" s="393">
        <f>SUM(D50:E50)</f>
        <v>0</v>
      </c>
      <c r="G50" s="407">
        <v>3</v>
      </c>
      <c r="H50" s="408">
        <v>2</v>
      </c>
      <c r="I50" s="393">
        <f t="shared" si="8"/>
        <v>5</v>
      </c>
      <c r="J50" s="407">
        <v>2</v>
      </c>
      <c r="K50" s="408">
        <v>2</v>
      </c>
      <c r="L50" s="393">
        <f t="shared" si="9"/>
        <v>4</v>
      </c>
      <c r="M50" s="422">
        <f t="shared" si="11"/>
        <v>5</v>
      </c>
      <c r="N50" s="423">
        <f t="shared" si="11"/>
        <v>4</v>
      </c>
      <c r="O50" s="393">
        <f>SUM(M50:N50)</f>
        <v>9</v>
      </c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</row>
    <row r="51" spans="1:52" s="405" customFormat="1" ht="14.25" customHeight="1" thickBot="1">
      <c r="A51" s="437" t="s">
        <v>164</v>
      </c>
      <c r="B51" s="412" t="s">
        <v>212</v>
      </c>
      <c r="C51" s="452" t="s">
        <v>20</v>
      </c>
      <c r="D51" s="439">
        <v>0</v>
      </c>
      <c r="E51" s="453">
        <v>0</v>
      </c>
      <c r="F51" s="427">
        <f t="shared" si="10"/>
        <v>0</v>
      </c>
      <c r="G51" s="439">
        <v>7</v>
      </c>
      <c r="H51" s="453">
        <v>0</v>
      </c>
      <c r="I51" s="427">
        <f t="shared" si="8"/>
        <v>7</v>
      </c>
      <c r="J51" s="439">
        <v>5</v>
      </c>
      <c r="K51" s="453">
        <v>6</v>
      </c>
      <c r="L51" s="427">
        <f t="shared" si="9"/>
        <v>11</v>
      </c>
      <c r="M51" s="454">
        <f t="shared" si="11"/>
        <v>12</v>
      </c>
      <c r="N51" s="455">
        <f t="shared" si="11"/>
        <v>6</v>
      </c>
      <c r="O51" s="369">
        <f>SUM(M51:N51)</f>
        <v>18</v>
      </c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</row>
    <row r="52" spans="1:52" s="137" customFormat="1" ht="13.5" thickBot="1">
      <c r="A52" s="746" t="s">
        <v>31</v>
      </c>
      <c r="B52" s="746"/>
      <c r="C52" s="746"/>
      <c r="D52" s="271">
        <f aca="true" t="shared" si="13" ref="D52:N52">SUM(D37:D51)</f>
        <v>39</v>
      </c>
      <c r="E52" s="96">
        <f t="shared" si="13"/>
        <v>61</v>
      </c>
      <c r="F52" s="96">
        <f t="shared" si="13"/>
        <v>100</v>
      </c>
      <c r="G52" s="96">
        <f t="shared" si="13"/>
        <v>45</v>
      </c>
      <c r="H52" s="96">
        <f t="shared" si="13"/>
        <v>66</v>
      </c>
      <c r="I52" s="96">
        <f t="shared" si="13"/>
        <v>111</v>
      </c>
      <c r="J52" s="96">
        <f t="shared" si="13"/>
        <v>121</v>
      </c>
      <c r="K52" s="96">
        <f t="shared" si="13"/>
        <v>73</v>
      </c>
      <c r="L52" s="96">
        <f t="shared" si="13"/>
        <v>194</v>
      </c>
      <c r="M52" s="96">
        <f t="shared" si="13"/>
        <v>166</v>
      </c>
      <c r="N52" s="96">
        <f t="shared" si="13"/>
        <v>139</v>
      </c>
      <c r="O52" s="96">
        <f>SUM(O37:O51)</f>
        <v>305</v>
      </c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1:52" s="332" customFormat="1" ht="13.5" thickBot="1">
      <c r="A53" s="145" t="s">
        <v>42</v>
      </c>
      <c r="B53" s="165" t="s">
        <v>47</v>
      </c>
      <c r="C53" s="145" t="s">
        <v>9</v>
      </c>
      <c r="D53" s="128" t="s">
        <v>15</v>
      </c>
      <c r="E53" s="128" t="s">
        <v>16</v>
      </c>
      <c r="F53" s="128" t="s">
        <v>17</v>
      </c>
      <c r="G53" s="128" t="s">
        <v>15</v>
      </c>
      <c r="H53" s="128" t="s">
        <v>16</v>
      </c>
      <c r="I53" s="128" t="s">
        <v>17</v>
      </c>
      <c r="J53" s="128" t="s">
        <v>15</v>
      </c>
      <c r="K53" s="128" t="s">
        <v>16</v>
      </c>
      <c r="L53" s="128" t="s">
        <v>17</v>
      </c>
      <c r="M53" s="203" t="s">
        <v>15</v>
      </c>
      <c r="N53" s="128" t="s">
        <v>16</v>
      </c>
      <c r="O53" s="141" t="s">
        <v>17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</row>
    <row r="54" spans="1:52" s="405" customFormat="1" ht="13.5" thickBot="1">
      <c r="A54" s="444" t="s">
        <v>43</v>
      </c>
      <c r="B54" s="445" t="s">
        <v>25</v>
      </c>
      <c r="C54" s="446" t="s">
        <v>20</v>
      </c>
      <c r="D54" s="398">
        <v>0</v>
      </c>
      <c r="E54" s="447">
        <v>0</v>
      </c>
      <c r="F54" s="403">
        <f>SUM(D54:E54)</f>
        <v>0</v>
      </c>
      <c r="G54" s="448">
        <v>0</v>
      </c>
      <c r="H54" s="447">
        <v>0</v>
      </c>
      <c r="I54" s="403">
        <f>SUM(G54:H54)</f>
        <v>0</v>
      </c>
      <c r="J54" s="448">
        <v>2</v>
      </c>
      <c r="K54" s="447">
        <v>5</v>
      </c>
      <c r="L54" s="403">
        <f>SUM(J54:K54)</f>
        <v>7</v>
      </c>
      <c r="M54" s="367">
        <f>SUM(G54,J54)</f>
        <v>2</v>
      </c>
      <c r="N54" s="368">
        <f>SUM(H54,K54)</f>
        <v>5</v>
      </c>
      <c r="O54" s="449">
        <f>SUM(M54:N54)</f>
        <v>7</v>
      </c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</row>
    <row r="55" spans="1:52" s="137" customFormat="1" ht="13.5" thickBot="1">
      <c r="A55" s="745" t="s">
        <v>31</v>
      </c>
      <c r="B55" s="745"/>
      <c r="C55" s="745"/>
      <c r="D55" s="146">
        <f aca="true" t="shared" si="14" ref="D55:N55">SUM(D54:D54)</f>
        <v>0</v>
      </c>
      <c r="E55" s="146">
        <f t="shared" si="14"/>
        <v>0</v>
      </c>
      <c r="F55" s="146">
        <f t="shared" si="14"/>
        <v>0</v>
      </c>
      <c r="G55" s="146">
        <f t="shared" si="14"/>
        <v>0</v>
      </c>
      <c r="H55" s="146">
        <f t="shared" si="14"/>
        <v>0</v>
      </c>
      <c r="I55" s="146">
        <f t="shared" si="14"/>
        <v>0</v>
      </c>
      <c r="J55" s="146">
        <f t="shared" si="14"/>
        <v>2</v>
      </c>
      <c r="K55" s="146">
        <f t="shared" si="14"/>
        <v>5</v>
      </c>
      <c r="L55" s="146">
        <f t="shared" si="14"/>
        <v>7</v>
      </c>
      <c r="M55" s="274">
        <f t="shared" si="14"/>
        <v>2</v>
      </c>
      <c r="N55" s="146">
        <f t="shared" si="14"/>
        <v>5</v>
      </c>
      <c r="O55" s="146">
        <f>SUM(O54:O54)</f>
        <v>7</v>
      </c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</row>
    <row r="56" spans="1:52" s="137" customFormat="1" ht="13.5" thickBot="1">
      <c r="A56" s="33"/>
      <c r="B56" s="33"/>
      <c r="C56" s="33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</row>
    <row r="57" spans="1:52" s="137" customFormat="1" ht="13.5" thickBot="1">
      <c r="A57" s="145" t="s">
        <v>44</v>
      </c>
      <c r="B57" s="165" t="s">
        <v>47</v>
      </c>
      <c r="C57" s="275" t="s">
        <v>9</v>
      </c>
      <c r="D57" s="128" t="s">
        <v>15</v>
      </c>
      <c r="E57" s="128" t="s">
        <v>16</v>
      </c>
      <c r="F57" s="128" t="s">
        <v>17</v>
      </c>
      <c r="G57" s="128" t="s">
        <v>15</v>
      </c>
      <c r="H57" s="128" t="s">
        <v>16</v>
      </c>
      <c r="I57" s="128" t="s">
        <v>17</v>
      </c>
      <c r="J57" s="128" t="s">
        <v>15</v>
      </c>
      <c r="K57" s="128" t="s">
        <v>16</v>
      </c>
      <c r="L57" s="128" t="s">
        <v>17</v>
      </c>
      <c r="M57" s="128" t="s">
        <v>15</v>
      </c>
      <c r="N57" s="128" t="s">
        <v>16</v>
      </c>
      <c r="O57" s="128" t="s">
        <v>17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</row>
    <row r="58" spans="1:52" s="405" customFormat="1" ht="13.5" thickBot="1">
      <c r="A58" s="395" t="s">
        <v>37</v>
      </c>
      <c r="B58" s="396" t="s">
        <v>19</v>
      </c>
      <c r="C58" s="397" t="s">
        <v>20</v>
      </c>
      <c r="D58" s="398">
        <v>0</v>
      </c>
      <c r="E58" s="399">
        <v>0</v>
      </c>
      <c r="F58" s="400">
        <f>SUM(D58:E58)</f>
        <v>0</v>
      </c>
      <c r="G58" s="398">
        <v>0</v>
      </c>
      <c r="H58" s="399">
        <v>0</v>
      </c>
      <c r="I58" s="400">
        <f>SUM(G58:H58)</f>
        <v>0</v>
      </c>
      <c r="J58" s="398">
        <v>7</v>
      </c>
      <c r="K58" s="399">
        <v>9</v>
      </c>
      <c r="L58" s="401">
        <f>SUM(J58:K58)</f>
        <v>16</v>
      </c>
      <c r="M58" s="402">
        <f>SUM(G58,J58)</f>
        <v>7</v>
      </c>
      <c r="N58" s="368">
        <f>SUM(H58,K58)</f>
        <v>9</v>
      </c>
      <c r="O58" s="403">
        <f>SUM(M58:N58)</f>
        <v>16</v>
      </c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</row>
    <row r="59" spans="1:52" s="137" customFormat="1" ht="13.5" thickBot="1">
      <c r="A59" s="745" t="s">
        <v>31</v>
      </c>
      <c r="B59" s="745"/>
      <c r="C59" s="747"/>
      <c r="D59" s="146">
        <f aca="true" t="shared" si="15" ref="D59:O59">SUM(D58:D58)</f>
        <v>0</v>
      </c>
      <c r="E59" s="146">
        <f t="shared" si="15"/>
        <v>0</v>
      </c>
      <c r="F59" s="146">
        <f t="shared" si="15"/>
        <v>0</v>
      </c>
      <c r="G59" s="146">
        <f t="shared" si="15"/>
        <v>0</v>
      </c>
      <c r="H59" s="146">
        <f t="shared" si="15"/>
        <v>0</v>
      </c>
      <c r="I59" s="146">
        <f t="shared" si="15"/>
        <v>0</v>
      </c>
      <c r="J59" s="146">
        <f t="shared" si="15"/>
        <v>7</v>
      </c>
      <c r="K59" s="146">
        <f t="shared" si="15"/>
        <v>9</v>
      </c>
      <c r="L59" s="146">
        <f t="shared" si="15"/>
        <v>16</v>
      </c>
      <c r="M59" s="146">
        <f t="shared" si="15"/>
        <v>7</v>
      </c>
      <c r="N59" s="146">
        <f t="shared" si="15"/>
        <v>9</v>
      </c>
      <c r="O59" s="146">
        <f t="shared" si="15"/>
        <v>16</v>
      </c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</row>
    <row r="60" spans="1:52" s="137" customFormat="1" ht="13.5" thickBot="1">
      <c r="A60" s="722" t="s">
        <v>45</v>
      </c>
      <c r="B60" s="722"/>
      <c r="C60" s="748"/>
      <c r="D60" s="100">
        <f aca="true" t="shared" si="16" ref="D60:O60">SUM(D34,D55,D52,D59)</f>
        <v>39</v>
      </c>
      <c r="E60" s="100">
        <f t="shared" si="16"/>
        <v>61</v>
      </c>
      <c r="F60" s="100">
        <f t="shared" si="16"/>
        <v>100</v>
      </c>
      <c r="G60" s="100">
        <f t="shared" si="16"/>
        <v>45</v>
      </c>
      <c r="H60" s="100">
        <f t="shared" si="16"/>
        <v>66</v>
      </c>
      <c r="I60" s="100">
        <f t="shared" si="16"/>
        <v>111</v>
      </c>
      <c r="J60" s="100">
        <f t="shared" si="16"/>
        <v>130</v>
      </c>
      <c r="K60" s="100">
        <f t="shared" si="16"/>
        <v>87</v>
      </c>
      <c r="L60" s="100">
        <f t="shared" si="16"/>
        <v>217</v>
      </c>
      <c r="M60" s="100">
        <f t="shared" si="16"/>
        <v>175</v>
      </c>
      <c r="N60" s="100">
        <f t="shared" si="16"/>
        <v>153</v>
      </c>
      <c r="O60" s="100">
        <f t="shared" si="16"/>
        <v>328</v>
      </c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</row>
    <row r="61" spans="1:52" s="137" customFormat="1" ht="13.5" thickBot="1">
      <c r="A61" s="32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</row>
    <row r="62" spans="1:15" ht="13.5" thickBot="1">
      <c r="A62" s="723" t="s">
        <v>46</v>
      </c>
      <c r="B62" s="724"/>
      <c r="C62" s="724"/>
      <c r="D62" s="724"/>
      <c r="E62" s="724"/>
      <c r="F62" s="749"/>
      <c r="G62" s="742" t="s">
        <v>6</v>
      </c>
      <c r="H62" s="743"/>
      <c r="I62" s="743"/>
      <c r="J62" s="743"/>
      <c r="K62" s="743"/>
      <c r="L62" s="743"/>
      <c r="M62" s="743"/>
      <c r="N62" s="743"/>
      <c r="O62" s="744"/>
    </row>
    <row r="63" spans="1:15" ht="13.5" thickBot="1">
      <c r="A63" s="202" t="s">
        <v>7</v>
      </c>
      <c r="B63" s="165" t="s">
        <v>47</v>
      </c>
      <c r="C63" s="145" t="s">
        <v>9</v>
      </c>
      <c r="D63" s="751" t="s">
        <v>10</v>
      </c>
      <c r="E63" s="752"/>
      <c r="F63" s="753"/>
      <c r="G63" s="751" t="s">
        <v>11</v>
      </c>
      <c r="H63" s="752"/>
      <c r="I63" s="753"/>
      <c r="J63" s="751" t="s">
        <v>12</v>
      </c>
      <c r="K63" s="752"/>
      <c r="L63" s="753"/>
      <c r="M63" s="751" t="s">
        <v>13</v>
      </c>
      <c r="N63" s="752"/>
      <c r="O63" s="753"/>
    </row>
    <row r="64" spans="1:15" ht="13.5" thickBot="1">
      <c r="A64" s="145" t="s">
        <v>14</v>
      </c>
      <c r="B64" s="127"/>
      <c r="C64" s="280"/>
      <c r="D64" s="284" t="s">
        <v>15</v>
      </c>
      <c r="E64" s="128" t="s">
        <v>16</v>
      </c>
      <c r="F64" s="128" t="s">
        <v>17</v>
      </c>
      <c r="G64" s="128" t="s">
        <v>15</v>
      </c>
      <c r="H64" s="128" t="s">
        <v>16</v>
      </c>
      <c r="I64" s="128" t="s">
        <v>17</v>
      </c>
      <c r="J64" s="203" t="s">
        <v>15</v>
      </c>
      <c r="K64" s="128" t="s">
        <v>16</v>
      </c>
      <c r="L64" s="128" t="s">
        <v>17</v>
      </c>
      <c r="M64" s="128" t="s">
        <v>15</v>
      </c>
      <c r="N64" s="128" t="s">
        <v>16</v>
      </c>
      <c r="O64" s="128" t="s">
        <v>17</v>
      </c>
    </row>
    <row r="65" spans="1:15" ht="12.75">
      <c r="A65" s="276" t="s">
        <v>149</v>
      </c>
      <c r="B65" s="277" t="s">
        <v>49</v>
      </c>
      <c r="C65" s="281" t="s">
        <v>20</v>
      </c>
      <c r="D65" s="285">
        <v>0</v>
      </c>
      <c r="E65" s="175">
        <v>0</v>
      </c>
      <c r="F65" s="125">
        <f aca="true" t="shared" si="17" ref="F65:F70">SUM(D65:E65)</f>
        <v>0</v>
      </c>
      <c r="G65" s="285">
        <v>0</v>
      </c>
      <c r="H65" s="147">
        <v>0</v>
      </c>
      <c r="I65" s="125">
        <f aca="true" t="shared" si="18" ref="I65:I70">SUM(G65:H65)</f>
        <v>0</v>
      </c>
      <c r="J65" s="285">
        <v>0</v>
      </c>
      <c r="K65" s="147">
        <v>0</v>
      </c>
      <c r="L65" s="125">
        <f aca="true" t="shared" si="19" ref="L65:L70">SUM(J65:K65)</f>
        <v>0</v>
      </c>
      <c r="M65" s="208">
        <f aca="true" t="shared" si="20" ref="M65:N70">SUM(G65,J65)</f>
        <v>0</v>
      </c>
      <c r="N65" s="27">
        <f t="shared" si="20"/>
        <v>0</v>
      </c>
      <c r="O65" s="125">
        <f aca="true" t="shared" si="21" ref="O65:O70">SUM(M65:N65)</f>
        <v>0</v>
      </c>
    </row>
    <row r="66" spans="1:15" ht="12.75">
      <c r="A66" s="149" t="s">
        <v>235</v>
      </c>
      <c r="B66" s="278" t="s">
        <v>167</v>
      </c>
      <c r="C66" s="282" t="s">
        <v>20</v>
      </c>
      <c r="D66" s="286">
        <v>0</v>
      </c>
      <c r="E66" s="163">
        <v>0</v>
      </c>
      <c r="F66" s="176">
        <f t="shared" si="17"/>
        <v>0</v>
      </c>
      <c r="G66" s="286">
        <v>0</v>
      </c>
      <c r="H66" s="16">
        <v>0</v>
      </c>
      <c r="I66" s="176">
        <f t="shared" si="18"/>
        <v>0</v>
      </c>
      <c r="J66" s="286">
        <v>0</v>
      </c>
      <c r="K66" s="16">
        <v>0</v>
      </c>
      <c r="L66" s="176">
        <f t="shared" si="19"/>
        <v>0</v>
      </c>
      <c r="M66" s="208">
        <f t="shared" si="20"/>
        <v>0</v>
      </c>
      <c r="N66" s="27">
        <f t="shared" si="20"/>
        <v>0</v>
      </c>
      <c r="O66" s="176">
        <f t="shared" si="21"/>
        <v>0</v>
      </c>
    </row>
    <row r="67" spans="1:15" ht="12.75">
      <c r="A67" s="149" t="s">
        <v>48</v>
      </c>
      <c r="B67" s="278" t="s">
        <v>49</v>
      </c>
      <c r="C67" s="282" t="s">
        <v>20</v>
      </c>
      <c r="D67" s="286">
        <v>0</v>
      </c>
      <c r="E67" s="163">
        <v>0</v>
      </c>
      <c r="F67" s="176">
        <f t="shared" si="17"/>
        <v>0</v>
      </c>
      <c r="G67" s="333">
        <v>0</v>
      </c>
      <c r="H67" s="334">
        <v>0</v>
      </c>
      <c r="I67" s="176">
        <f t="shared" si="18"/>
        <v>0</v>
      </c>
      <c r="J67" s="333">
        <v>0</v>
      </c>
      <c r="K67" s="334">
        <v>0</v>
      </c>
      <c r="L67" s="176">
        <f t="shared" si="19"/>
        <v>0</v>
      </c>
      <c r="M67" s="208">
        <f t="shared" si="20"/>
        <v>0</v>
      </c>
      <c r="N67" s="27">
        <f t="shared" si="20"/>
        <v>0</v>
      </c>
      <c r="O67" s="176">
        <f t="shared" si="21"/>
        <v>0</v>
      </c>
    </row>
    <row r="68" spans="1:15" ht="12.75" customHeight="1">
      <c r="A68" s="325" t="s">
        <v>236</v>
      </c>
      <c r="B68" s="278" t="s">
        <v>166</v>
      </c>
      <c r="C68" s="282" t="s">
        <v>20</v>
      </c>
      <c r="D68" s="286">
        <v>0</v>
      </c>
      <c r="E68" s="163">
        <v>0</v>
      </c>
      <c r="F68" s="176">
        <f t="shared" si="17"/>
        <v>0</v>
      </c>
      <c r="G68" s="286">
        <v>0</v>
      </c>
      <c r="H68" s="16">
        <v>0</v>
      </c>
      <c r="I68" s="176">
        <f t="shared" si="18"/>
        <v>0</v>
      </c>
      <c r="J68" s="286">
        <v>0</v>
      </c>
      <c r="K68" s="16">
        <v>0</v>
      </c>
      <c r="L68" s="176">
        <f t="shared" si="19"/>
        <v>0</v>
      </c>
      <c r="M68" s="208">
        <f t="shared" si="20"/>
        <v>0</v>
      </c>
      <c r="N68" s="27">
        <f t="shared" si="20"/>
        <v>0</v>
      </c>
      <c r="O68" s="176">
        <f t="shared" si="21"/>
        <v>0</v>
      </c>
    </row>
    <row r="69" spans="1:15" ht="12.75" customHeight="1">
      <c r="A69" s="201" t="s">
        <v>50</v>
      </c>
      <c r="B69" s="17" t="s">
        <v>51</v>
      </c>
      <c r="C69" s="122" t="s">
        <v>20</v>
      </c>
      <c r="D69" s="131">
        <v>0</v>
      </c>
      <c r="E69" s="164">
        <v>0</v>
      </c>
      <c r="F69" s="176">
        <f t="shared" si="17"/>
        <v>0</v>
      </c>
      <c r="G69" s="131">
        <v>0</v>
      </c>
      <c r="H69" s="28">
        <v>0</v>
      </c>
      <c r="I69" s="176">
        <f t="shared" si="18"/>
        <v>0</v>
      </c>
      <c r="J69" s="131">
        <v>0</v>
      </c>
      <c r="K69" s="28">
        <v>0</v>
      </c>
      <c r="L69" s="176">
        <f t="shared" si="19"/>
        <v>0</v>
      </c>
      <c r="M69" s="208">
        <f t="shared" si="20"/>
        <v>0</v>
      </c>
      <c r="N69" s="27">
        <f t="shared" si="20"/>
        <v>0</v>
      </c>
      <c r="O69" s="176">
        <f t="shared" si="21"/>
        <v>0</v>
      </c>
    </row>
    <row r="70" spans="1:15" ht="12.75" customHeight="1" thickBot="1">
      <c r="A70" s="279" t="s">
        <v>50</v>
      </c>
      <c r="B70" s="183" t="s">
        <v>244</v>
      </c>
      <c r="C70" s="283" t="s">
        <v>114</v>
      </c>
      <c r="D70" s="212">
        <v>0</v>
      </c>
      <c r="E70" s="287">
        <v>0</v>
      </c>
      <c r="F70" s="288">
        <f t="shared" si="17"/>
        <v>0</v>
      </c>
      <c r="G70" s="212">
        <v>0</v>
      </c>
      <c r="H70" s="213">
        <v>0</v>
      </c>
      <c r="I70" s="288">
        <f t="shared" si="18"/>
        <v>0</v>
      </c>
      <c r="J70" s="212">
        <v>0</v>
      </c>
      <c r="K70" s="213">
        <v>0</v>
      </c>
      <c r="L70" s="288">
        <f t="shared" si="19"/>
        <v>0</v>
      </c>
      <c r="M70" s="208">
        <f t="shared" si="20"/>
        <v>0</v>
      </c>
      <c r="N70" s="27">
        <f t="shared" si="20"/>
        <v>0</v>
      </c>
      <c r="O70" s="177">
        <f t="shared" si="21"/>
        <v>0</v>
      </c>
    </row>
    <row r="71" spans="1:15" ht="13.5" thickBot="1">
      <c r="A71" s="745" t="s">
        <v>31</v>
      </c>
      <c r="B71" s="745"/>
      <c r="C71" s="745"/>
      <c r="D71" s="178">
        <f aca="true" t="shared" si="22" ref="D71:O71">SUM(D65:D70)</f>
        <v>0</v>
      </c>
      <c r="E71" s="178">
        <f t="shared" si="22"/>
        <v>0</v>
      </c>
      <c r="F71" s="178">
        <f t="shared" si="22"/>
        <v>0</v>
      </c>
      <c r="G71" s="178">
        <f t="shared" si="22"/>
        <v>0</v>
      </c>
      <c r="H71" s="178">
        <f t="shared" si="22"/>
        <v>0</v>
      </c>
      <c r="I71" s="178">
        <f t="shared" si="22"/>
        <v>0</v>
      </c>
      <c r="J71" s="178">
        <f t="shared" si="22"/>
        <v>0</v>
      </c>
      <c r="K71" s="178">
        <f t="shared" si="22"/>
        <v>0</v>
      </c>
      <c r="L71" s="178">
        <f t="shared" si="22"/>
        <v>0</v>
      </c>
      <c r="M71" s="178">
        <f t="shared" si="22"/>
        <v>0</v>
      </c>
      <c r="N71" s="178">
        <f t="shared" si="22"/>
        <v>0</v>
      </c>
      <c r="O71" s="178">
        <f t="shared" si="22"/>
        <v>0</v>
      </c>
    </row>
    <row r="72" spans="1:15" ht="13.5" thickBot="1">
      <c r="A72" s="33"/>
      <c r="B72" s="33"/>
      <c r="C72" s="33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</row>
    <row r="73" spans="1:15" ht="13.5" thickBot="1">
      <c r="A73" s="170" t="s">
        <v>42</v>
      </c>
      <c r="B73" s="165" t="s">
        <v>47</v>
      </c>
      <c r="C73" s="145" t="s">
        <v>9</v>
      </c>
      <c r="D73" s="128" t="s">
        <v>15</v>
      </c>
      <c r="E73" s="128" t="s">
        <v>16</v>
      </c>
      <c r="F73" s="128" t="s">
        <v>17</v>
      </c>
      <c r="G73" s="128" t="s">
        <v>15</v>
      </c>
      <c r="H73" s="128" t="s">
        <v>16</v>
      </c>
      <c r="I73" s="128" t="s">
        <v>17</v>
      </c>
      <c r="J73" s="128" t="s">
        <v>15</v>
      </c>
      <c r="K73" s="128" t="s">
        <v>16</v>
      </c>
      <c r="L73" s="128" t="s">
        <v>17</v>
      </c>
      <c r="M73" s="203" t="s">
        <v>15</v>
      </c>
      <c r="N73" s="128" t="s">
        <v>16</v>
      </c>
      <c r="O73" s="128" t="s">
        <v>17</v>
      </c>
    </row>
    <row r="74" spans="1:52" s="371" customFormat="1" ht="12.75">
      <c r="A74" s="553" t="s">
        <v>52</v>
      </c>
      <c r="B74" s="390" t="s">
        <v>49</v>
      </c>
      <c r="C74" s="436" t="s">
        <v>20</v>
      </c>
      <c r="D74" s="407">
        <v>0</v>
      </c>
      <c r="E74" s="408">
        <v>0</v>
      </c>
      <c r="F74" s="393">
        <f>SUM(D74:E74)</f>
        <v>0</v>
      </c>
      <c r="G74" s="407">
        <v>0</v>
      </c>
      <c r="H74" s="408">
        <v>0</v>
      </c>
      <c r="I74" s="393">
        <f aca="true" t="shared" si="23" ref="I74:I83">SUM(G74:H74)</f>
        <v>0</v>
      </c>
      <c r="J74" s="407">
        <v>0</v>
      </c>
      <c r="K74" s="408">
        <v>0</v>
      </c>
      <c r="L74" s="393">
        <f aca="true" t="shared" si="24" ref="L74:L83">SUM(J74:K74)</f>
        <v>0</v>
      </c>
      <c r="M74" s="367">
        <f aca="true" t="shared" si="25" ref="M74:N83">SUM(G74,J74)</f>
        <v>0</v>
      </c>
      <c r="N74" s="368">
        <f t="shared" si="25"/>
        <v>0</v>
      </c>
      <c r="O74" s="393">
        <f>SUM(M74:N74)</f>
        <v>0</v>
      </c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70"/>
      <c r="AP74" s="370"/>
      <c r="AQ74" s="370"/>
      <c r="AR74" s="370"/>
      <c r="AS74" s="370"/>
      <c r="AT74" s="370"/>
      <c r="AU74" s="370"/>
      <c r="AV74" s="370"/>
      <c r="AW74" s="370"/>
      <c r="AX74" s="370"/>
      <c r="AY74" s="370"/>
      <c r="AZ74" s="370"/>
    </row>
    <row r="75" spans="1:52" s="371" customFormat="1" ht="12.75">
      <c r="A75" s="389" t="s">
        <v>53</v>
      </c>
      <c r="B75" s="390" t="s">
        <v>49</v>
      </c>
      <c r="C75" s="436" t="s">
        <v>20</v>
      </c>
      <c r="D75" s="407">
        <v>0</v>
      </c>
      <c r="E75" s="408">
        <v>0</v>
      </c>
      <c r="F75" s="393">
        <f>SUM(D75:E75)</f>
        <v>0</v>
      </c>
      <c r="G75" s="407">
        <v>3</v>
      </c>
      <c r="H75" s="408">
        <v>2</v>
      </c>
      <c r="I75" s="393">
        <f>SUM(G75:H75)</f>
        <v>5</v>
      </c>
      <c r="J75" s="407">
        <v>0</v>
      </c>
      <c r="K75" s="408">
        <v>0</v>
      </c>
      <c r="L75" s="393">
        <f t="shared" si="24"/>
        <v>0</v>
      </c>
      <c r="M75" s="367">
        <f t="shared" si="25"/>
        <v>3</v>
      </c>
      <c r="N75" s="368">
        <f t="shared" si="25"/>
        <v>2</v>
      </c>
      <c r="O75" s="393">
        <f aca="true" t="shared" si="26" ref="O75:O83">SUM(M75:N75)</f>
        <v>5</v>
      </c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0"/>
      <c r="AR75" s="370"/>
      <c r="AS75" s="370"/>
      <c r="AT75" s="370"/>
      <c r="AU75" s="370"/>
      <c r="AV75" s="370"/>
      <c r="AW75" s="370"/>
      <c r="AX75" s="370"/>
      <c r="AY75" s="370"/>
      <c r="AZ75" s="370"/>
    </row>
    <row r="76" spans="1:52" s="371" customFormat="1" ht="12.75">
      <c r="A76" s="389" t="s">
        <v>54</v>
      </c>
      <c r="B76" s="390" t="s">
        <v>49</v>
      </c>
      <c r="C76" s="436" t="s">
        <v>20</v>
      </c>
      <c r="D76" s="407">
        <v>0</v>
      </c>
      <c r="E76" s="408">
        <v>0</v>
      </c>
      <c r="F76" s="393">
        <f aca="true" t="shared" si="27" ref="F76:F82">SUM(D76:E76)</f>
        <v>0</v>
      </c>
      <c r="G76" s="407">
        <v>2</v>
      </c>
      <c r="H76" s="408">
        <v>2</v>
      </c>
      <c r="I76" s="393">
        <f t="shared" si="23"/>
        <v>4</v>
      </c>
      <c r="J76" s="407">
        <v>0</v>
      </c>
      <c r="K76" s="408">
        <v>0</v>
      </c>
      <c r="L76" s="393">
        <f t="shared" si="24"/>
        <v>0</v>
      </c>
      <c r="M76" s="367">
        <f t="shared" si="25"/>
        <v>2</v>
      </c>
      <c r="N76" s="368">
        <f t="shared" si="25"/>
        <v>2</v>
      </c>
      <c r="O76" s="393">
        <f t="shared" si="26"/>
        <v>4</v>
      </c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0"/>
      <c r="AR76" s="370"/>
      <c r="AS76" s="370"/>
      <c r="AT76" s="370"/>
      <c r="AU76" s="370"/>
      <c r="AV76" s="370"/>
      <c r="AW76" s="370"/>
      <c r="AX76" s="370"/>
      <c r="AY76" s="370"/>
      <c r="AZ76" s="370"/>
    </row>
    <row r="77" spans="1:52" s="371" customFormat="1" ht="12.75">
      <c r="A77" s="389" t="s">
        <v>55</v>
      </c>
      <c r="B77" s="390" t="s">
        <v>49</v>
      </c>
      <c r="C77" s="436" t="s">
        <v>20</v>
      </c>
      <c r="D77" s="407">
        <v>0</v>
      </c>
      <c r="E77" s="408">
        <v>0</v>
      </c>
      <c r="F77" s="393">
        <f t="shared" si="27"/>
        <v>0</v>
      </c>
      <c r="G77" s="407">
        <v>0</v>
      </c>
      <c r="H77" s="408">
        <v>3</v>
      </c>
      <c r="I77" s="393">
        <f t="shared" si="23"/>
        <v>3</v>
      </c>
      <c r="J77" s="407">
        <v>0</v>
      </c>
      <c r="K77" s="408">
        <v>0</v>
      </c>
      <c r="L77" s="393">
        <f t="shared" si="24"/>
        <v>0</v>
      </c>
      <c r="M77" s="367">
        <f t="shared" si="25"/>
        <v>0</v>
      </c>
      <c r="N77" s="368">
        <f t="shared" si="25"/>
        <v>3</v>
      </c>
      <c r="O77" s="393">
        <f t="shared" si="26"/>
        <v>3</v>
      </c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0"/>
      <c r="AR77" s="370"/>
      <c r="AS77" s="370"/>
      <c r="AT77" s="370"/>
      <c r="AU77" s="370"/>
      <c r="AV77" s="370"/>
      <c r="AW77" s="370"/>
      <c r="AX77" s="370"/>
      <c r="AY77" s="370"/>
      <c r="AZ77" s="370"/>
    </row>
    <row r="78" spans="1:52" s="371" customFormat="1" ht="12.75">
      <c r="A78" s="389" t="s">
        <v>56</v>
      </c>
      <c r="B78" s="390" t="s">
        <v>49</v>
      </c>
      <c r="C78" s="436" t="s">
        <v>20</v>
      </c>
      <c r="D78" s="407">
        <v>0</v>
      </c>
      <c r="E78" s="408">
        <v>0</v>
      </c>
      <c r="F78" s="393">
        <f t="shared" si="27"/>
        <v>0</v>
      </c>
      <c r="G78" s="407">
        <v>1</v>
      </c>
      <c r="H78" s="408">
        <v>1</v>
      </c>
      <c r="I78" s="393">
        <f t="shared" si="23"/>
        <v>2</v>
      </c>
      <c r="J78" s="407">
        <v>0</v>
      </c>
      <c r="K78" s="408">
        <v>0</v>
      </c>
      <c r="L78" s="393">
        <f t="shared" si="24"/>
        <v>0</v>
      </c>
      <c r="M78" s="367">
        <f t="shared" si="25"/>
        <v>1</v>
      </c>
      <c r="N78" s="368">
        <f t="shared" si="25"/>
        <v>1</v>
      </c>
      <c r="O78" s="443">
        <f t="shared" si="26"/>
        <v>2</v>
      </c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370"/>
      <c r="AO78" s="370"/>
      <c r="AP78" s="370"/>
      <c r="AQ78" s="370"/>
      <c r="AR78" s="370"/>
      <c r="AS78" s="370"/>
      <c r="AT78" s="370"/>
      <c r="AU78" s="370"/>
      <c r="AV78" s="370"/>
      <c r="AW78" s="370"/>
      <c r="AX78" s="370"/>
      <c r="AY78" s="370"/>
      <c r="AZ78" s="370"/>
    </row>
    <row r="79" spans="1:52" s="371" customFormat="1" ht="12.75">
      <c r="A79" s="389" t="s">
        <v>57</v>
      </c>
      <c r="B79" s="390" t="s">
        <v>49</v>
      </c>
      <c r="C79" s="436" t="s">
        <v>20</v>
      </c>
      <c r="D79" s="407">
        <v>0</v>
      </c>
      <c r="E79" s="408">
        <v>0</v>
      </c>
      <c r="F79" s="393">
        <f>SUM(D79:E79)</f>
        <v>0</v>
      </c>
      <c r="G79" s="407">
        <v>0</v>
      </c>
      <c r="H79" s="408">
        <v>0</v>
      </c>
      <c r="I79" s="393">
        <f t="shared" si="23"/>
        <v>0</v>
      </c>
      <c r="J79" s="407">
        <v>0</v>
      </c>
      <c r="K79" s="408">
        <v>0</v>
      </c>
      <c r="L79" s="393">
        <f t="shared" si="24"/>
        <v>0</v>
      </c>
      <c r="M79" s="367">
        <f t="shared" si="25"/>
        <v>0</v>
      </c>
      <c r="N79" s="368">
        <f t="shared" si="25"/>
        <v>0</v>
      </c>
      <c r="O79" s="393">
        <f>SUM(M79:N79)</f>
        <v>0</v>
      </c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370"/>
      <c r="AO79" s="370"/>
      <c r="AP79" s="370"/>
      <c r="AQ79" s="370"/>
      <c r="AR79" s="370"/>
      <c r="AS79" s="370"/>
      <c r="AT79" s="370"/>
      <c r="AU79" s="370"/>
      <c r="AV79" s="370"/>
      <c r="AW79" s="370"/>
      <c r="AX79" s="370"/>
      <c r="AY79" s="370"/>
      <c r="AZ79" s="370"/>
    </row>
    <row r="80" spans="1:52" s="371" customFormat="1" ht="12.75">
      <c r="A80" s="389" t="s">
        <v>207</v>
      </c>
      <c r="B80" s="390" t="s">
        <v>49</v>
      </c>
      <c r="C80" s="436" t="s">
        <v>20</v>
      </c>
      <c r="D80" s="407">
        <v>0</v>
      </c>
      <c r="E80" s="408">
        <v>0</v>
      </c>
      <c r="F80" s="393">
        <f>SUM(D80:E80)</f>
        <v>0</v>
      </c>
      <c r="G80" s="407">
        <v>3</v>
      </c>
      <c r="H80" s="408">
        <v>1</v>
      </c>
      <c r="I80" s="393">
        <f t="shared" si="23"/>
        <v>4</v>
      </c>
      <c r="J80" s="407">
        <v>0</v>
      </c>
      <c r="K80" s="408">
        <v>0</v>
      </c>
      <c r="L80" s="393">
        <f t="shared" si="24"/>
        <v>0</v>
      </c>
      <c r="M80" s="367">
        <f t="shared" si="25"/>
        <v>3</v>
      </c>
      <c r="N80" s="368">
        <f t="shared" si="25"/>
        <v>1</v>
      </c>
      <c r="O80" s="393">
        <f t="shared" si="26"/>
        <v>4</v>
      </c>
      <c r="P80" s="442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0"/>
      <c r="AR80" s="370"/>
      <c r="AS80" s="370"/>
      <c r="AT80" s="370"/>
      <c r="AU80" s="370"/>
      <c r="AV80" s="370"/>
      <c r="AW80" s="370"/>
      <c r="AX80" s="370"/>
      <c r="AY80" s="370"/>
      <c r="AZ80" s="370"/>
    </row>
    <row r="81" spans="1:52" s="371" customFormat="1" ht="12.75">
      <c r="A81" s="389" t="s">
        <v>58</v>
      </c>
      <c r="B81" s="390" t="s">
        <v>49</v>
      </c>
      <c r="C81" s="436" t="s">
        <v>20</v>
      </c>
      <c r="D81" s="407">
        <v>0</v>
      </c>
      <c r="E81" s="408">
        <v>0</v>
      </c>
      <c r="F81" s="393">
        <f>SUM(D81:E81)</f>
        <v>0</v>
      </c>
      <c r="G81" s="407">
        <v>3</v>
      </c>
      <c r="H81" s="408">
        <v>2</v>
      </c>
      <c r="I81" s="393">
        <f t="shared" si="23"/>
        <v>5</v>
      </c>
      <c r="J81" s="407">
        <v>0</v>
      </c>
      <c r="K81" s="408">
        <v>0</v>
      </c>
      <c r="L81" s="393">
        <f t="shared" si="24"/>
        <v>0</v>
      </c>
      <c r="M81" s="367">
        <f t="shared" si="25"/>
        <v>3</v>
      </c>
      <c r="N81" s="368">
        <f t="shared" si="25"/>
        <v>2</v>
      </c>
      <c r="O81" s="393">
        <f>SUM(M81:N81)</f>
        <v>5</v>
      </c>
      <c r="P81" s="442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0"/>
      <c r="AR81" s="370"/>
      <c r="AS81" s="370"/>
      <c r="AT81" s="370"/>
      <c r="AU81" s="370"/>
      <c r="AV81" s="370"/>
      <c r="AW81" s="370"/>
      <c r="AX81" s="370"/>
      <c r="AY81" s="370"/>
      <c r="AZ81" s="370"/>
    </row>
    <row r="82" spans="1:52" s="371" customFormat="1" ht="12.75">
      <c r="A82" s="389" t="s">
        <v>59</v>
      </c>
      <c r="B82" s="390" t="s">
        <v>51</v>
      </c>
      <c r="C82" s="436" t="s">
        <v>20</v>
      </c>
      <c r="D82" s="407">
        <v>0</v>
      </c>
      <c r="E82" s="408">
        <v>0</v>
      </c>
      <c r="F82" s="393">
        <f t="shared" si="27"/>
        <v>0</v>
      </c>
      <c r="G82" s="407">
        <v>0</v>
      </c>
      <c r="H82" s="408">
        <v>0</v>
      </c>
      <c r="I82" s="393">
        <f t="shared" si="23"/>
        <v>0</v>
      </c>
      <c r="J82" s="407">
        <v>0</v>
      </c>
      <c r="K82" s="408">
        <v>0</v>
      </c>
      <c r="L82" s="393">
        <f t="shared" si="24"/>
        <v>0</v>
      </c>
      <c r="M82" s="367">
        <f t="shared" si="25"/>
        <v>0</v>
      </c>
      <c r="N82" s="368">
        <f t="shared" si="25"/>
        <v>0</v>
      </c>
      <c r="O82" s="393">
        <f>SUM(M82:N82)</f>
        <v>0</v>
      </c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  <c r="AK82" s="370"/>
      <c r="AL82" s="370"/>
      <c r="AM82" s="370"/>
      <c r="AN82" s="370"/>
      <c r="AO82" s="370"/>
      <c r="AP82" s="370"/>
      <c r="AQ82" s="370"/>
      <c r="AR82" s="370"/>
      <c r="AS82" s="370"/>
      <c r="AT82" s="370"/>
      <c r="AU82" s="370"/>
      <c r="AV82" s="370"/>
      <c r="AW82" s="370"/>
      <c r="AX82" s="370"/>
      <c r="AY82" s="370"/>
      <c r="AZ82" s="370"/>
    </row>
    <row r="83" spans="1:52" s="371" customFormat="1" ht="13.5" thickBot="1">
      <c r="A83" s="437" t="s">
        <v>60</v>
      </c>
      <c r="B83" s="412" t="s">
        <v>49</v>
      </c>
      <c r="C83" s="438" t="s">
        <v>20</v>
      </c>
      <c r="D83" s="439">
        <v>0</v>
      </c>
      <c r="E83" s="440">
        <v>0</v>
      </c>
      <c r="F83" s="363">
        <f>SUM(D83:E83)</f>
        <v>0</v>
      </c>
      <c r="G83" s="441">
        <v>2</v>
      </c>
      <c r="H83" s="440">
        <v>0</v>
      </c>
      <c r="I83" s="427">
        <f t="shared" si="23"/>
        <v>2</v>
      </c>
      <c r="J83" s="441">
        <v>0</v>
      </c>
      <c r="K83" s="440">
        <v>0</v>
      </c>
      <c r="L83" s="363">
        <f t="shared" si="24"/>
        <v>0</v>
      </c>
      <c r="M83" s="367">
        <f t="shared" si="25"/>
        <v>2</v>
      </c>
      <c r="N83" s="368">
        <f t="shared" si="25"/>
        <v>0</v>
      </c>
      <c r="O83" s="369">
        <f t="shared" si="26"/>
        <v>2</v>
      </c>
      <c r="P83" s="442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</row>
    <row r="84" spans="1:15" ht="13.5" thickBot="1">
      <c r="A84" s="745" t="s">
        <v>31</v>
      </c>
      <c r="B84" s="745"/>
      <c r="C84" s="745"/>
      <c r="D84" s="148">
        <f aca="true" t="shared" si="28" ref="D84:O84">SUM(D74:D83)</f>
        <v>0</v>
      </c>
      <c r="E84" s="148">
        <f t="shared" si="28"/>
        <v>0</v>
      </c>
      <c r="F84" s="148">
        <f t="shared" si="28"/>
        <v>0</v>
      </c>
      <c r="G84" s="335">
        <f t="shared" si="28"/>
        <v>14</v>
      </c>
      <c r="H84" s="335">
        <f t="shared" si="28"/>
        <v>11</v>
      </c>
      <c r="I84" s="335">
        <f t="shared" si="28"/>
        <v>25</v>
      </c>
      <c r="J84" s="148">
        <f t="shared" si="28"/>
        <v>0</v>
      </c>
      <c r="K84" s="148">
        <f t="shared" si="28"/>
        <v>0</v>
      </c>
      <c r="L84" s="148">
        <f t="shared" si="28"/>
        <v>0</v>
      </c>
      <c r="M84" s="148">
        <f t="shared" si="28"/>
        <v>14</v>
      </c>
      <c r="N84" s="148">
        <f t="shared" si="28"/>
        <v>11</v>
      </c>
      <c r="O84" s="148">
        <f t="shared" si="28"/>
        <v>25</v>
      </c>
    </row>
    <row r="85" spans="1:15" ht="13.5" thickBot="1">
      <c r="A85" s="33"/>
      <c r="B85" s="33"/>
      <c r="C85" s="33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</row>
    <row r="86" spans="1:15" ht="13.5" thickBot="1">
      <c r="A86" s="98" t="s">
        <v>32</v>
      </c>
      <c r="B86" s="165" t="s">
        <v>47</v>
      </c>
      <c r="C86" s="145" t="s">
        <v>9</v>
      </c>
      <c r="D86" s="117" t="s">
        <v>15</v>
      </c>
      <c r="E86" s="117" t="s">
        <v>16</v>
      </c>
      <c r="F86" s="117" t="s">
        <v>17</v>
      </c>
      <c r="G86" s="117" t="s">
        <v>15</v>
      </c>
      <c r="H86" s="117" t="s">
        <v>16</v>
      </c>
      <c r="I86" s="117" t="s">
        <v>17</v>
      </c>
      <c r="J86" s="117" t="s">
        <v>15</v>
      </c>
      <c r="K86" s="117" t="s">
        <v>16</v>
      </c>
      <c r="L86" s="117" t="s">
        <v>17</v>
      </c>
      <c r="M86" s="292" t="s">
        <v>15</v>
      </c>
      <c r="N86" s="95" t="s">
        <v>16</v>
      </c>
      <c r="O86" s="117" t="s">
        <v>17</v>
      </c>
    </row>
    <row r="87" spans="1:15" ht="12.75">
      <c r="A87" s="200" t="s">
        <v>170</v>
      </c>
      <c r="B87" s="118" t="s">
        <v>49</v>
      </c>
      <c r="C87" s="336" t="s">
        <v>20</v>
      </c>
      <c r="D87" s="111">
        <v>0</v>
      </c>
      <c r="E87" s="59">
        <v>0</v>
      </c>
      <c r="F87" s="18">
        <f>SUM(D87:E87)</f>
        <v>0</v>
      </c>
      <c r="G87" s="111">
        <v>0</v>
      </c>
      <c r="H87" s="59">
        <v>0</v>
      </c>
      <c r="I87" s="18">
        <f>SUM(G87:H87)</f>
        <v>0</v>
      </c>
      <c r="J87" s="114">
        <v>0</v>
      </c>
      <c r="K87" s="13">
        <v>0</v>
      </c>
      <c r="L87" s="18">
        <f>SUM(J87:K87)</f>
        <v>0</v>
      </c>
      <c r="M87" s="208">
        <f>SUM(G87,J87)</f>
        <v>0</v>
      </c>
      <c r="N87" s="27">
        <f>SUM(H87,K87)</f>
        <v>0</v>
      </c>
      <c r="O87" s="18">
        <f>SUM(M87:N87)</f>
        <v>0</v>
      </c>
    </row>
    <row r="88" spans="1:52" s="371" customFormat="1" ht="13.5" thickBot="1">
      <c r="A88" s="424" t="s">
        <v>204</v>
      </c>
      <c r="B88" s="412" t="s">
        <v>51</v>
      </c>
      <c r="C88" s="425" t="s">
        <v>20</v>
      </c>
      <c r="D88" s="361">
        <v>0</v>
      </c>
      <c r="E88" s="426">
        <v>0</v>
      </c>
      <c r="F88" s="427">
        <f>SUM(D88:E88)</f>
        <v>0</v>
      </c>
      <c r="G88" s="414">
        <v>0</v>
      </c>
      <c r="H88" s="415">
        <v>0</v>
      </c>
      <c r="I88" s="427">
        <f>SUM(G88:H88)</f>
        <v>0</v>
      </c>
      <c r="J88" s="414">
        <v>7</v>
      </c>
      <c r="K88" s="415">
        <v>4</v>
      </c>
      <c r="L88" s="427">
        <f>SUM(J88:K88)</f>
        <v>11</v>
      </c>
      <c r="M88" s="367">
        <f>SUM(G88,J88)</f>
        <v>7</v>
      </c>
      <c r="N88" s="368">
        <f>SUM(H88,K88)</f>
        <v>4</v>
      </c>
      <c r="O88" s="427">
        <f>SUM(M88:N88)</f>
        <v>11</v>
      </c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0"/>
      <c r="AR88" s="370"/>
      <c r="AS88" s="370"/>
      <c r="AT88" s="370"/>
      <c r="AU88" s="370"/>
      <c r="AV88" s="370"/>
      <c r="AW88" s="370"/>
      <c r="AX88" s="370"/>
      <c r="AY88" s="370"/>
      <c r="AZ88" s="370"/>
    </row>
    <row r="89" spans="1:15" ht="13.5" thickBot="1">
      <c r="A89" s="787" t="s">
        <v>31</v>
      </c>
      <c r="B89" s="788"/>
      <c r="C89" s="788"/>
      <c r="D89" s="252">
        <f>SUM(D87:D88)</f>
        <v>0</v>
      </c>
      <c r="E89" s="252">
        <f aca="true" t="shared" si="29" ref="E89:O89">SUM(E87:E88)</f>
        <v>0</v>
      </c>
      <c r="F89" s="101">
        <f t="shared" si="29"/>
        <v>0</v>
      </c>
      <c r="G89" s="291">
        <f t="shared" si="29"/>
        <v>0</v>
      </c>
      <c r="H89" s="179">
        <f t="shared" si="29"/>
        <v>0</v>
      </c>
      <c r="I89" s="179">
        <f t="shared" si="29"/>
        <v>0</v>
      </c>
      <c r="J89" s="252">
        <f t="shared" si="29"/>
        <v>7</v>
      </c>
      <c r="K89" s="252">
        <f t="shared" si="29"/>
        <v>4</v>
      </c>
      <c r="L89" s="101">
        <f t="shared" si="29"/>
        <v>11</v>
      </c>
      <c r="M89" s="291">
        <f t="shared" si="29"/>
        <v>7</v>
      </c>
      <c r="N89" s="179">
        <f t="shared" si="29"/>
        <v>4</v>
      </c>
      <c r="O89" s="101">
        <f t="shared" si="29"/>
        <v>11</v>
      </c>
    </row>
    <row r="90" spans="1:15" ht="13.5" thickBot="1">
      <c r="A90" s="789" t="s">
        <v>45</v>
      </c>
      <c r="B90" s="790"/>
      <c r="C90" s="790"/>
      <c r="D90" s="180">
        <f aca="true" t="shared" si="30" ref="D90:O90">SUM(D71,D84,D89)</f>
        <v>0</v>
      </c>
      <c r="E90" s="180">
        <f t="shared" si="30"/>
        <v>0</v>
      </c>
      <c r="F90" s="180">
        <f t="shared" si="30"/>
        <v>0</v>
      </c>
      <c r="G90" s="180">
        <f t="shared" si="30"/>
        <v>14</v>
      </c>
      <c r="H90" s="180">
        <f t="shared" si="30"/>
        <v>11</v>
      </c>
      <c r="I90" s="180">
        <f t="shared" si="30"/>
        <v>25</v>
      </c>
      <c r="J90" s="180">
        <f t="shared" si="30"/>
        <v>7</v>
      </c>
      <c r="K90" s="180">
        <f t="shared" si="30"/>
        <v>4</v>
      </c>
      <c r="L90" s="180">
        <f t="shared" si="30"/>
        <v>11</v>
      </c>
      <c r="M90" s="180">
        <f t="shared" si="30"/>
        <v>21</v>
      </c>
      <c r="N90" s="180">
        <f t="shared" si="30"/>
        <v>15</v>
      </c>
      <c r="O90" s="180">
        <f t="shared" si="30"/>
        <v>36</v>
      </c>
    </row>
    <row r="91" ht="15.75" thickBot="1">
      <c r="A91" s="42"/>
    </row>
    <row r="92" spans="1:15" ht="13.5" thickBot="1">
      <c r="A92" s="712" t="s">
        <v>62</v>
      </c>
      <c r="B92" s="712"/>
      <c r="C92" s="712"/>
      <c r="D92" s="712"/>
      <c r="E92" s="712"/>
      <c r="F92" s="712"/>
      <c r="G92" s="713" t="s">
        <v>6</v>
      </c>
      <c r="H92" s="713"/>
      <c r="I92" s="713"/>
      <c r="J92" s="713"/>
      <c r="K92" s="713"/>
      <c r="L92" s="713"/>
      <c r="M92" s="713"/>
      <c r="N92" s="713"/>
      <c r="O92" s="713"/>
    </row>
    <row r="93" spans="1:15" ht="13.5" thickBot="1">
      <c r="A93" s="145" t="s">
        <v>7</v>
      </c>
      <c r="B93" s="714" t="s">
        <v>47</v>
      </c>
      <c r="C93" s="716" t="s">
        <v>9</v>
      </c>
      <c r="D93" s="718" t="s">
        <v>10</v>
      </c>
      <c r="E93" s="718"/>
      <c r="F93" s="718"/>
      <c r="G93" s="718" t="s">
        <v>11</v>
      </c>
      <c r="H93" s="718"/>
      <c r="I93" s="718"/>
      <c r="J93" s="718" t="s">
        <v>12</v>
      </c>
      <c r="K93" s="718"/>
      <c r="L93" s="718"/>
      <c r="M93" s="718" t="s">
        <v>13</v>
      </c>
      <c r="N93" s="718"/>
      <c r="O93" s="718"/>
    </row>
    <row r="94" spans="1:15" ht="13.5" thickBot="1">
      <c r="A94" s="145" t="s">
        <v>14</v>
      </c>
      <c r="B94" s="715"/>
      <c r="C94" s="717"/>
      <c r="D94" s="128" t="s">
        <v>15</v>
      </c>
      <c r="E94" s="128" t="s">
        <v>16</v>
      </c>
      <c r="F94" s="128" t="s">
        <v>17</v>
      </c>
      <c r="G94" s="128" t="s">
        <v>15</v>
      </c>
      <c r="H94" s="128" t="s">
        <v>16</v>
      </c>
      <c r="I94" s="128" t="s">
        <v>17</v>
      </c>
      <c r="J94" s="128" t="s">
        <v>15</v>
      </c>
      <c r="K94" s="128" t="s">
        <v>16</v>
      </c>
      <c r="L94" s="128" t="s">
        <v>17</v>
      </c>
      <c r="M94" s="128" t="s">
        <v>15</v>
      </c>
      <c r="N94" s="128" t="s">
        <v>16</v>
      </c>
      <c r="O94" s="128" t="s">
        <v>17</v>
      </c>
    </row>
    <row r="95" spans="1:15" ht="12.75">
      <c r="A95" s="329" t="s">
        <v>24</v>
      </c>
      <c r="B95" s="330" t="s">
        <v>63</v>
      </c>
      <c r="C95" s="337" t="s">
        <v>64</v>
      </c>
      <c r="D95" s="111">
        <v>0</v>
      </c>
      <c r="E95" s="59">
        <v>0</v>
      </c>
      <c r="F95" s="331">
        <f>SUM(D95:E95)</f>
        <v>0</v>
      </c>
      <c r="G95" s="111">
        <v>0</v>
      </c>
      <c r="H95" s="59">
        <v>0</v>
      </c>
      <c r="I95" s="331">
        <f>SUM(G95:H95)</f>
        <v>0</v>
      </c>
      <c r="J95" s="111">
        <v>0</v>
      </c>
      <c r="K95" s="59">
        <v>0</v>
      </c>
      <c r="L95" s="18">
        <f>SUM(J95:K95)</f>
        <v>0</v>
      </c>
      <c r="M95" s="208">
        <f>SUM(G95,J95)</f>
        <v>0</v>
      </c>
      <c r="N95" s="27">
        <f>SUM(H95,K95)</f>
        <v>0</v>
      </c>
      <c r="O95" s="331">
        <f aca="true" t="shared" si="31" ref="O95:O104">SUM(M95:N95)</f>
        <v>0</v>
      </c>
    </row>
    <row r="96" spans="1:15" ht="13.5" customHeight="1">
      <c r="A96" s="201" t="s">
        <v>65</v>
      </c>
      <c r="B96" s="17" t="s">
        <v>158</v>
      </c>
      <c r="C96" s="6" t="s">
        <v>64</v>
      </c>
      <c r="D96" s="112">
        <v>0</v>
      </c>
      <c r="E96" s="22">
        <v>0</v>
      </c>
      <c r="F96" s="23">
        <f>SUM(D96:E96)</f>
        <v>0</v>
      </c>
      <c r="G96" s="112">
        <v>0</v>
      </c>
      <c r="H96" s="22">
        <v>0</v>
      </c>
      <c r="I96" s="23">
        <f aca="true" t="shared" si="32" ref="I96:I104">SUM(G96:H96)</f>
        <v>0</v>
      </c>
      <c r="J96" s="112">
        <v>0</v>
      </c>
      <c r="K96" s="22">
        <v>0</v>
      </c>
      <c r="L96" s="55">
        <f aca="true" t="shared" si="33" ref="L96:L104">SUM(J96:K96)</f>
        <v>0</v>
      </c>
      <c r="M96" s="208">
        <f aca="true" t="shared" si="34" ref="M96:N104">SUM(G96,J96)</f>
        <v>0</v>
      </c>
      <c r="N96" s="27">
        <f t="shared" si="34"/>
        <v>0</v>
      </c>
      <c r="O96" s="23">
        <f t="shared" si="31"/>
        <v>0</v>
      </c>
    </row>
    <row r="97" spans="1:15" ht="12.75">
      <c r="A97" s="201" t="s">
        <v>66</v>
      </c>
      <c r="B97" s="17" t="s">
        <v>67</v>
      </c>
      <c r="C97" s="7" t="s">
        <v>64</v>
      </c>
      <c r="D97" s="112">
        <v>0</v>
      </c>
      <c r="E97" s="22">
        <v>0</v>
      </c>
      <c r="F97" s="23">
        <f aca="true" t="shared" si="35" ref="F97:F103">SUM(D97:E97)</f>
        <v>0</v>
      </c>
      <c r="G97" s="112">
        <v>0</v>
      </c>
      <c r="H97" s="22">
        <v>0</v>
      </c>
      <c r="I97" s="23">
        <f t="shared" si="32"/>
        <v>0</v>
      </c>
      <c r="J97" s="112">
        <v>0</v>
      </c>
      <c r="K97" s="22">
        <v>0</v>
      </c>
      <c r="L97" s="55">
        <f t="shared" si="33"/>
        <v>0</v>
      </c>
      <c r="M97" s="208">
        <f t="shared" si="34"/>
        <v>0</v>
      </c>
      <c r="N97" s="27">
        <f t="shared" si="34"/>
        <v>0</v>
      </c>
      <c r="O97" s="23">
        <f t="shared" si="31"/>
        <v>0</v>
      </c>
    </row>
    <row r="98" spans="1:15" ht="12.75">
      <c r="A98" s="199" t="s">
        <v>237</v>
      </c>
      <c r="B98" s="168" t="s">
        <v>68</v>
      </c>
      <c r="C98" s="6" t="s">
        <v>64</v>
      </c>
      <c r="D98" s="112">
        <v>0</v>
      </c>
      <c r="E98" s="22">
        <v>0</v>
      </c>
      <c r="F98" s="23">
        <f t="shared" si="35"/>
        <v>0</v>
      </c>
      <c r="G98" s="112">
        <v>0</v>
      </c>
      <c r="H98" s="22">
        <v>0</v>
      </c>
      <c r="I98" s="23">
        <f>SUM(G98:H98)</f>
        <v>0</v>
      </c>
      <c r="J98" s="112">
        <v>0</v>
      </c>
      <c r="K98" s="22">
        <v>0</v>
      </c>
      <c r="L98" s="55">
        <f t="shared" si="33"/>
        <v>0</v>
      </c>
      <c r="M98" s="208">
        <f t="shared" si="34"/>
        <v>0</v>
      </c>
      <c r="N98" s="27">
        <f>SUM(H98,K98)</f>
        <v>0</v>
      </c>
      <c r="O98" s="23">
        <f t="shared" si="31"/>
        <v>0</v>
      </c>
    </row>
    <row r="99" spans="1:15" ht="12.75">
      <c r="A99" s="199" t="s">
        <v>69</v>
      </c>
      <c r="B99" s="168" t="s">
        <v>68</v>
      </c>
      <c r="C99" s="6" t="s">
        <v>64</v>
      </c>
      <c r="D99" s="112">
        <v>0</v>
      </c>
      <c r="E99" s="22">
        <v>0</v>
      </c>
      <c r="F99" s="23">
        <f>SUM(D99:E99)</f>
        <v>0</v>
      </c>
      <c r="G99" s="112">
        <v>0</v>
      </c>
      <c r="H99" s="22">
        <v>0</v>
      </c>
      <c r="I99" s="23">
        <f>SUM(G99:H99)</f>
        <v>0</v>
      </c>
      <c r="J99" s="112">
        <v>0</v>
      </c>
      <c r="K99" s="22">
        <v>0</v>
      </c>
      <c r="L99" s="55">
        <f>SUM(J99:K99)</f>
        <v>0</v>
      </c>
      <c r="M99" s="208">
        <f t="shared" si="34"/>
        <v>0</v>
      </c>
      <c r="N99" s="27">
        <f t="shared" si="34"/>
        <v>0</v>
      </c>
      <c r="O99" s="23">
        <f t="shared" si="31"/>
        <v>0</v>
      </c>
    </row>
    <row r="100" spans="1:16" ht="12.75">
      <c r="A100" s="201" t="s">
        <v>70</v>
      </c>
      <c r="B100" s="17" t="s">
        <v>68</v>
      </c>
      <c r="C100" s="7" t="s">
        <v>64</v>
      </c>
      <c r="D100" s="112">
        <v>0</v>
      </c>
      <c r="E100" s="22">
        <v>0</v>
      </c>
      <c r="F100" s="23">
        <f t="shared" si="35"/>
        <v>0</v>
      </c>
      <c r="G100" s="112">
        <v>0</v>
      </c>
      <c r="H100" s="22">
        <v>0</v>
      </c>
      <c r="I100" s="23">
        <f t="shared" si="32"/>
        <v>0</v>
      </c>
      <c r="J100" s="112">
        <v>0</v>
      </c>
      <c r="K100" s="22">
        <v>0</v>
      </c>
      <c r="L100" s="55">
        <f t="shared" si="33"/>
        <v>0</v>
      </c>
      <c r="M100" s="208">
        <f t="shared" si="34"/>
        <v>0</v>
      </c>
      <c r="N100" s="27">
        <f t="shared" si="34"/>
        <v>0</v>
      </c>
      <c r="O100" s="23">
        <f t="shared" si="31"/>
        <v>0</v>
      </c>
      <c r="P100" s="155"/>
    </row>
    <row r="101" spans="1:16" ht="12.75">
      <c r="A101" s="200" t="s">
        <v>238</v>
      </c>
      <c r="B101" s="118" t="s">
        <v>68</v>
      </c>
      <c r="C101" s="6" t="s">
        <v>64</v>
      </c>
      <c r="D101" s="63">
        <v>0</v>
      </c>
      <c r="E101" s="19">
        <v>0</v>
      </c>
      <c r="F101" s="23">
        <f t="shared" si="35"/>
        <v>0</v>
      </c>
      <c r="G101" s="63">
        <v>0</v>
      </c>
      <c r="H101" s="19">
        <v>0</v>
      </c>
      <c r="I101" s="23">
        <f>SUM(G101:H101)</f>
        <v>0</v>
      </c>
      <c r="J101" s="63">
        <v>0</v>
      </c>
      <c r="K101" s="19">
        <v>0</v>
      </c>
      <c r="L101" s="55">
        <f t="shared" si="33"/>
        <v>0</v>
      </c>
      <c r="M101" s="208">
        <f t="shared" si="34"/>
        <v>0</v>
      </c>
      <c r="N101" s="27">
        <f t="shared" si="34"/>
        <v>0</v>
      </c>
      <c r="O101" s="23">
        <f t="shared" si="31"/>
        <v>0</v>
      </c>
      <c r="P101" s="155"/>
    </row>
    <row r="102" spans="1:16" ht="12.75">
      <c r="A102" s="200" t="s">
        <v>71</v>
      </c>
      <c r="B102" s="118" t="s">
        <v>68</v>
      </c>
      <c r="C102" s="6" t="s">
        <v>64</v>
      </c>
      <c r="D102" s="63">
        <v>0</v>
      </c>
      <c r="E102" s="19">
        <v>0</v>
      </c>
      <c r="F102" s="23">
        <f t="shared" si="35"/>
        <v>0</v>
      </c>
      <c r="G102" s="63">
        <v>0</v>
      </c>
      <c r="H102" s="19">
        <v>0</v>
      </c>
      <c r="I102" s="23">
        <f>SUM(G102:H102)</f>
        <v>0</v>
      </c>
      <c r="J102" s="63">
        <v>0</v>
      </c>
      <c r="K102" s="19">
        <v>0</v>
      </c>
      <c r="L102" s="55">
        <f t="shared" si="33"/>
        <v>0</v>
      </c>
      <c r="M102" s="208">
        <f t="shared" si="34"/>
        <v>0</v>
      </c>
      <c r="N102" s="27">
        <f t="shared" si="34"/>
        <v>0</v>
      </c>
      <c r="O102" s="23">
        <f t="shared" si="31"/>
        <v>0</v>
      </c>
      <c r="P102" s="155"/>
    </row>
    <row r="103" spans="1:16" ht="12.75">
      <c r="A103" s="199" t="s">
        <v>239</v>
      </c>
      <c r="B103" s="168" t="s">
        <v>68</v>
      </c>
      <c r="C103" s="6" t="s">
        <v>64</v>
      </c>
      <c r="D103" s="112">
        <v>0</v>
      </c>
      <c r="E103" s="22">
        <v>0</v>
      </c>
      <c r="F103" s="23">
        <f t="shared" si="35"/>
        <v>0</v>
      </c>
      <c r="G103" s="112">
        <v>0</v>
      </c>
      <c r="H103" s="22">
        <v>0</v>
      </c>
      <c r="I103" s="23">
        <f t="shared" si="32"/>
        <v>0</v>
      </c>
      <c r="J103" s="112">
        <v>0</v>
      </c>
      <c r="K103" s="22">
        <v>0</v>
      </c>
      <c r="L103" s="55">
        <f t="shared" si="33"/>
        <v>0</v>
      </c>
      <c r="M103" s="208">
        <f t="shared" si="34"/>
        <v>0</v>
      </c>
      <c r="N103" s="27">
        <f t="shared" si="34"/>
        <v>0</v>
      </c>
      <c r="O103" s="23">
        <f t="shared" si="31"/>
        <v>0</v>
      </c>
      <c r="P103" s="155"/>
    </row>
    <row r="104" spans="1:16" ht="13.5" thickBot="1">
      <c r="A104" s="199" t="s">
        <v>72</v>
      </c>
      <c r="B104" s="168" t="s">
        <v>68</v>
      </c>
      <c r="C104" s="338" t="s">
        <v>64</v>
      </c>
      <c r="D104" s="217">
        <v>0</v>
      </c>
      <c r="E104" s="126">
        <v>0</v>
      </c>
      <c r="F104" s="68">
        <f>SUM(D104:E104)</f>
        <v>0</v>
      </c>
      <c r="G104" s="217">
        <v>0</v>
      </c>
      <c r="H104" s="126">
        <v>0</v>
      </c>
      <c r="I104" s="68">
        <f t="shared" si="32"/>
        <v>0</v>
      </c>
      <c r="J104" s="217">
        <v>0</v>
      </c>
      <c r="K104" s="126">
        <v>0</v>
      </c>
      <c r="L104" s="68">
        <f t="shared" si="33"/>
        <v>0</v>
      </c>
      <c r="M104" s="208">
        <f t="shared" si="34"/>
        <v>0</v>
      </c>
      <c r="N104" s="27">
        <f>SUM(H104,K104)</f>
        <v>0</v>
      </c>
      <c r="O104" s="57">
        <f t="shared" si="31"/>
        <v>0</v>
      </c>
      <c r="P104" s="155"/>
    </row>
    <row r="105" spans="1:16" ht="13.5" thickBot="1">
      <c r="A105" s="756" t="s">
        <v>31</v>
      </c>
      <c r="B105" s="756"/>
      <c r="C105" s="756"/>
      <c r="D105" s="144">
        <f aca="true" t="shared" si="36" ref="D105:O105">SUM(D95:D104)</f>
        <v>0</v>
      </c>
      <c r="E105" s="144">
        <f t="shared" si="36"/>
        <v>0</v>
      </c>
      <c r="F105" s="144">
        <f t="shared" si="36"/>
        <v>0</v>
      </c>
      <c r="G105" s="144">
        <f t="shared" si="36"/>
        <v>0</v>
      </c>
      <c r="H105" s="144">
        <f t="shared" si="36"/>
        <v>0</v>
      </c>
      <c r="I105" s="144">
        <f t="shared" si="36"/>
        <v>0</v>
      </c>
      <c r="J105" s="144">
        <f t="shared" si="36"/>
        <v>0</v>
      </c>
      <c r="K105" s="144">
        <f t="shared" si="36"/>
        <v>0</v>
      </c>
      <c r="L105" s="144">
        <f t="shared" si="36"/>
        <v>0</v>
      </c>
      <c r="M105" s="144">
        <f t="shared" si="36"/>
        <v>0</v>
      </c>
      <c r="N105" s="144">
        <f t="shared" si="36"/>
        <v>0</v>
      </c>
      <c r="O105" s="144">
        <f t="shared" si="36"/>
        <v>0</v>
      </c>
      <c r="P105" s="155"/>
    </row>
    <row r="106" spans="1:16" ht="13.5" thickBot="1">
      <c r="A106" s="33"/>
      <c r="B106" s="33"/>
      <c r="C106" s="33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55"/>
    </row>
    <row r="107" spans="1:15" ht="13.5" thickBot="1">
      <c r="A107" s="98" t="s">
        <v>42</v>
      </c>
      <c r="B107" s="165" t="s">
        <v>47</v>
      </c>
      <c r="C107" s="145" t="s">
        <v>9</v>
      </c>
      <c r="D107" s="95" t="s">
        <v>15</v>
      </c>
      <c r="E107" s="95" t="s">
        <v>16</v>
      </c>
      <c r="F107" s="292" t="s">
        <v>17</v>
      </c>
      <c r="G107" s="95" t="s">
        <v>15</v>
      </c>
      <c r="H107" s="95" t="s">
        <v>16</v>
      </c>
      <c r="I107" s="95" t="s">
        <v>17</v>
      </c>
      <c r="J107" s="95" t="s">
        <v>15</v>
      </c>
      <c r="K107" s="95" t="s">
        <v>16</v>
      </c>
      <c r="L107" s="95" t="s">
        <v>17</v>
      </c>
      <c r="M107" s="292" t="s">
        <v>15</v>
      </c>
      <c r="N107" s="95" t="s">
        <v>16</v>
      </c>
      <c r="O107" s="95" t="s">
        <v>17</v>
      </c>
    </row>
    <row r="108" spans="1:52" s="371" customFormat="1" ht="24.75" thickBot="1">
      <c r="A108" s="395" t="s">
        <v>181</v>
      </c>
      <c r="B108" s="396" t="s">
        <v>67</v>
      </c>
      <c r="C108" s="456" t="s">
        <v>64</v>
      </c>
      <c r="D108" s="441">
        <v>0</v>
      </c>
      <c r="E108" s="440">
        <v>0</v>
      </c>
      <c r="F108" s="554">
        <f>SUM(D108:E108)</f>
        <v>0</v>
      </c>
      <c r="G108" s="555">
        <v>0</v>
      </c>
      <c r="H108" s="556">
        <v>0</v>
      </c>
      <c r="I108" s="393">
        <f>SUM(G108:H108)</f>
        <v>0</v>
      </c>
      <c r="J108" s="557">
        <v>0</v>
      </c>
      <c r="K108" s="558">
        <v>0</v>
      </c>
      <c r="L108" s="559">
        <f>SUM(J108:K108)</f>
        <v>0</v>
      </c>
      <c r="M108" s="367">
        <f>SUM(G108,J108)</f>
        <v>0</v>
      </c>
      <c r="N108" s="368">
        <f>SUM(H108,K108)</f>
        <v>0</v>
      </c>
      <c r="O108" s="443">
        <f>SUM(M108:N108)</f>
        <v>0</v>
      </c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  <c r="AO108" s="370"/>
      <c r="AP108" s="370"/>
      <c r="AQ108" s="370"/>
      <c r="AR108" s="370"/>
      <c r="AS108" s="370"/>
      <c r="AT108" s="370"/>
      <c r="AU108" s="370"/>
      <c r="AV108" s="370"/>
      <c r="AW108" s="370"/>
      <c r="AX108" s="370"/>
      <c r="AY108" s="370"/>
      <c r="AZ108" s="370"/>
    </row>
    <row r="109" spans="1:15" ht="13.5" thickBot="1">
      <c r="A109" s="786" t="s">
        <v>31</v>
      </c>
      <c r="B109" s="786"/>
      <c r="C109" s="786"/>
      <c r="D109" s="181">
        <f>SUM(D108:D108)</f>
        <v>0</v>
      </c>
      <c r="E109" s="181">
        <f aca="true" t="shared" si="37" ref="E109:O109">SUM(E108:E108)</f>
        <v>0</v>
      </c>
      <c r="F109" s="181">
        <f t="shared" si="37"/>
        <v>0</v>
      </c>
      <c r="G109" s="101">
        <f t="shared" si="37"/>
        <v>0</v>
      </c>
      <c r="H109" s="101">
        <f t="shared" si="37"/>
        <v>0</v>
      </c>
      <c r="I109" s="101">
        <f t="shared" si="37"/>
        <v>0</v>
      </c>
      <c r="J109" s="101">
        <f t="shared" si="37"/>
        <v>0</v>
      </c>
      <c r="K109" s="101">
        <f t="shared" si="37"/>
        <v>0</v>
      </c>
      <c r="L109" s="101">
        <f t="shared" si="37"/>
        <v>0</v>
      </c>
      <c r="M109" s="293">
        <f>SUM(M108:M108)</f>
        <v>0</v>
      </c>
      <c r="N109" s="101">
        <f>SUM(N108:N108)</f>
        <v>0</v>
      </c>
      <c r="O109" s="101">
        <f t="shared" si="37"/>
        <v>0</v>
      </c>
    </row>
    <row r="110" spans="1:15" ht="12" customHeight="1">
      <c r="A110" s="61"/>
      <c r="B110" s="61"/>
      <c r="C110" s="61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</row>
    <row r="111" spans="1:15" ht="13.5" thickBot="1">
      <c r="A111" s="34"/>
      <c r="B111" s="34"/>
      <c r="C111" s="34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20.25" customHeight="1" thickBot="1">
      <c r="A112" s="98" t="s">
        <v>32</v>
      </c>
      <c r="B112" s="165" t="s">
        <v>47</v>
      </c>
      <c r="C112" s="145" t="s">
        <v>9</v>
      </c>
      <c r="D112" s="95" t="s">
        <v>15</v>
      </c>
      <c r="E112" s="95" t="s">
        <v>16</v>
      </c>
      <c r="F112" s="95" t="s">
        <v>17</v>
      </c>
      <c r="G112" s="95" t="s">
        <v>15</v>
      </c>
      <c r="H112" s="95" t="s">
        <v>16</v>
      </c>
      <c r="I112" s="95" t="s">
        <v>17</v>
      </c>
      <c r="J112" s="95" t="s">
        <v>15</v>
      </c>
      <c r="K112" s="95" t="s">
        <v>16</v>
      </c>
      <c r="L112" s="95" t="s">
        <v>17</v>
      </c>
      <c r="M112" s="292" t="s">
        <v>15</v>
      </c>
      <c r="N112" s="95" t="s">
        <v>16</v>
      </c>
      <c r="O112" s="95" t="s">
        <v>17</v>
      </c>
    </row>
    <row r="113" spans="1:52" s="371" customFormat="1" ht="20.25" customHeight="1">
      <c r="A113" s="382" t="s">
        <v>73</v>
      </c>
      <c r="B113" s="383" t="s">
        <v>67</v>
      </c>
      <c r="C113" s="428" t="s">
        <v>64</v>
      </c>
      <c r="D113" s="429">
        <v>10</v>
      </c>
      <c r="E113" s="430">
        <v>9</v>
      </c>
      <c r="F113" s="387">
        <f>SUM(D113:E113)</f>
        <v>19</v>
      </c>
      <c r="G113" s="385">
        <v>4</v>
      </c>
      <c r="H113" s="431">
        <v>9</v>
      </c>
      <c r="I113" s="369">
        <f>SUM(G113:H113)</f>
        <v>13</v>
      </c>
      <c r="J113" s="432">
        <v>7</v>
      </c>
      <c r="K113" s="433">
        <v>4</v>
      </c>
      <c r="L113" s="434">
        <f>SUM(J113:K113)</f>
        <v>11</v>
      </c>
      <c r="M113" s="367">
        <f aca="true" t="shared" si="38" ref="M113:N117">SUM(G113,J113)</f>
        <v>11</v>
      </c>
      <c r="N113" s="368">
        <f t="shared" si="38"/>
        <v>13</v>
      </c>
      <c r="O113" s="435">
        <f>SUM(M113:N113)</f>
        <v>24</v>
      </c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0"/>
      <c r="AR113" s="370"/>
      <c r="AS113" s="370"/>
      <c r="AT113" s="370"/>
      <c r="AU113" s="370"/>
      <c r="AV113" s="370"/>
      <c r="AW113" s="370"/>
      <c r="AX113" s="370"/>
      <c r="AY113" s="370"/>
      <c r="AZ113" s="370"/>
    </row>
    <row r="114" spans="1:52" s="371" customFormat="1" ht="24">
      <c r="A114" s="389" t="s">
        <v>184</v>
      </c>
      <c r="B114" s="390" t="s">
        <v>185</v>
      </c>
      <c r="C114" s="391" t="s">
        <v>64</v>
      </c>
      <c r="D114" s="407">
        <v>0</v>
      </c>
      <c r="E114" s="465">
        <v>0</v>
      </c>
      <c r="F114" s="393">
        <f>SUM(D114:E114)</f>
        <v>0</v>
      </c>
      <c r="G114" s="407">
        <v>0</v>
      </c>
      <c r="H114" s="408">
        <v>0</v>
      </c>
      <c r="I114" s="369">
        <f>SUM(G114:H114)</f>
        <v>0</v>
      </c>
      <c r="J114" s="466">
        <v>1</v>
      </c>
      <c r="K114" s="467">
        <v>7</v>
      </c>
      <c r="L114" s="434">
        <f>SUM(J114:K114)</f>
        <v>8</v>
      </c>
      <c r="M114" s="367">
        <f t="shared" si="38"/>
        <v>1</v>
      </c>
      <c r="N114" s="368">
        <f t="shared" si="38"/>
        <v>7</v>
      </c>
      <c r="O114" s="393">
        <f>SUM(M114:N114)</f>
        <v>8</v>
      </c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370"/>
      <c r="AY114" s="370"/>
      <c r="AZ114" s="370"/>
    </row>
    <row r="115" spans="1:52" s="371" customFormat="1" ht="13.5" customHeight="1">
      <c r="A115" s="459" t="s">
        <v>61</v>
      </c>
      <c r="B115" s="458" t="s">
        <v>185</v>
      </c>
      <c r="C115" s="391" t="s">
        <v>64</v>
      </c>
      <c r="D115" s="407">
        <v>0</v>
      </c>
      <c r="E115" s="460">
        <v>0</v>
      </c>
      <c r="F115" s="369">
        <f>SUM(D115:E115)</f>
        <v>0</v>
      </c>
      <c r="G115" s="461">
        <v>0</v>
      </c>
      <c r="H115" s="462">
        <v>0</v>
      </c>
      <c r="I115" s="369">
        <f>SUM(G115:H115)</f>
        <v>0</v>
      </c>
      <c r="J115" s="463">
        <v>2</v>
      </c>
      <c r="K115" s="464">
        <v>3</v>
      </c>
      <c r="L115" s="434">
        <f>SUM(J115:K115)</f>
        <v>5</v>
      </c>
      <c r="M115" s="367">
        <f t="shared" si="38"/>
        <v>2</v>
      </c>
      <c r="N115" s="368">
        <f t="shared" si="38"/>
        <v>3</v>
      </c>
      <c r="O115" s="393">
        <f>SUM(M115:N115)</f>
        <v>5</v>
      </c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370"/>
      <c r="AY115" s="370"/>
      <c r="AZ115" s="370"/>
    </row>
    <row r="116" spans="1:52" s="371" customFormat="1" ht="13.5" customHeight="1">
      <c r="A116" s="389" t="s">
        <v>74</v>
      </c>
      <c r="B116" s="390" t="s">
        <v>68</v>
      </c>
      <c r="C116" s="391" t="s">
        <v>64</v>
      </c>
      <c r="D116" s="392">
        <v>0</v>
      </c>
      <c r="E116" s="376">
        <v>0</v>
      </c>
      <c r="F116" s="393">
        <f>SUM(D116:E116)</f>
        <v>0</v>
      </c>
      <c r="G116" s="378">
        <v>6</v>
      </c>
      <c r="H116" s="379">
        <v>12</v>
      </c>
      <c r="I116" s="393">
        <f>SUM(G116:H116)</f>
        <v>18</v>
      </c>
      <c r="J116" s="378">
        <v>0</v>
      </c>
      <c r="K116" s="379">
        <v>0</v>
      </c>
      <c r="L116" s="394">
        <f>SUM(J116:K116)</f>
        <v>0</v>
      </c>
      <c r="M116" s="367">
        <f t="shared" si="38"/>
        <v>6</v>
      </c>
      <c r="N116" s="368">
        <f t="shared" si="38"/>
        <v>12</v>
      </c>
      <c r="O116" s="393">
        <f>SUM(M116:N116)</f>
        <v>18</v>
      </c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70"/>
      <c r="AO116" s="370"/>
      <c r="AP116" s="370"/>
      <c r="AQ116" s="370"/>
      <c r="AR116" s="370"/>
      <c r="AS116" s="370"/>
      <c r="AT116" s="370"/>
      <c r="AU116" s="370"/>
      <c r="AV116" s="370"/>
      <c r="AW116" s="370"/>
      <c r="AX116" s="370"/>
      <c r="AY116" s="370"/>
      <c r="AZ116" s="370"/>
    </row>
    <row r="117" spans="1:52" s="371" customFormat="1" ht="13.5" thickBot="1">
      <c r="A117" s="358" t="s">
        <v>71</v>
      </c>
      <c r="B117" s="359" t="s">
        <v>68</v>
      </c>
      <c r="C117" s="360" t="s">
        <v>64</v>
      </c>
      <c r="D117" s="361">
        <v>0</v>
      </c>
      <c r="E117" s="362">
        <v>0</v>
      </c>
      <c r="F117" s="363">
        <f>SUM(D117:E117)</f>
        <v>0</v>
      </c>
      <c r="G117" s="364">
        <v>0</v>
      </c>
      <c r="H117" s="365">
        <v>0</v>
      </c>
      <c r="I117" s="363">
        <f>SUM(G117:H117)</f>
        <v>0</v>
      </c>
      <c r="J117" s="364">
        <v>6</v>
      </c>
      <c r="K117" s="365">
        <v>2</v>
      </c>
      <c r="L117" s="366">
        <f>SUM(J117:K117)</f>
        <v>8</v>
      </c>
      <c r="M117" s="367">
        <f t="shared" si="38"/>
        <v>6</v>
      </c>
      <c r="N117" s="368">
        <f t="shared" si="38"/>
        <v>2</v>
      </c>
      <c r="O117" s="369">
        <f>SUM(M117:N117)</f>
        <v>8</v>
      </c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370"/>
      <c r="AY117" s="370"/>
      <c r="AZ117" s="370"/>
    </row>
    <row r="118" spans="1:15" ht="13.5" thickBot="1">
      <c r="A118" s="768" t="s">
        <v>31</v>
      </c>
      <c r="B118" s="768"/>
      <c r="C118" s="768"/>
      <c r="D118" s="101">
        <f>SUM(D113:D117)</f>
        <v>10</v>
      </c>
      <c r="E118" s="101">
        <f aca="true" t="shared" si="39" ref="E118:O118">SUM(E113:E117)</f>
        <v>9</v>
      </c>
      <c r="F118" s="101">
        <f t="shared" si="39"/>
        <v>19</v>
      </c>
      <c r="G118" s="101">
        <f t="shared" si="39"/>
        <v>10</v>
      </c>
      <c r="H118" s="101">
        <f t="shared" si="39"/>
        <v>21</v>
      </c>
      <c r="I118" s="101">
        <f t="shared" si="39"/>
        <v>31</v>
      </c>
      <c r="J118" s="101">
        <f t="shared" si="39"/>
        <v>16</v>
      </c>
      <c r="K118" s="101">
        <f t="shared" si="39"/>
        <v>16</v>
      </c>
      <c r="L118" s="101">
        <f t="shared" si="39"/>
        <v>32</v>
      </c>
      <c r="M118" s="101">
        <f t="shared" si="39"/>
        <v>26</v>
      </c>
      <c r="N118" s="101">
        <f t="shared" si="39"/>
        <v>37</v>
      </c>
      <c r="O118" s="101">
        <f t="shared" si="39"/>
        <v>63</v>
      </c>
    </row>
    <row r="119" spans="1:15" ht="12.75" customHeight="1">
      <c r="A119" s="31"/>
      <c r="B119" s="31"/>
      <c r="C119" s="3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</row>
    <row r="120" spans="1:15" ht="13.5" thickBot="1">
      <c r="A120" s="31"/>
      <c r="B120" s="31"/>
      <c r="C120" s="3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</row>
    <row r="121" spans="1:15" ht="13.5" thickBot="1">
      <c r="A121" s="193" t="s">
        <v>44</v>
      </c>
      <c r="B121" s="165" t="s">
        <v>47</v>
      </c>
      <c r="C121" s="145" t="s">
        <v>9</v>
      </c>
      <c r="D121" s="95" t="s">
        <v>15</v>
      </c>
      <c r="E121" s="95" t="s">
        <v>16</v>
      </c>
      <c r="F121" s="95" t="s">
        <v>17</v>
      </c>
      <c r="G121" s="95" t="s">
        <v>15</v>
      </c>
      <c r="H121" s="95" t="s">
        <v>16</v>
      </c>
      <c r="I121" s="95" t="s">
        <v>17</v>
      </c>
      <c r="J121" s="95" t="s">
        <v>15</v>
      </c>
      <c r="K121" s="95" t="s">
        <v>16</v>
      </c>
      <c r="L121" s="95" t="s">
        <v>17</v>
      </c>
      <c r="M121" s="292" t="s">
        <v>15</v>
      </c>
      <c r="N121" s="95" t="s">
        <v>16</v>
      </c>
      <c r="O121" s="95" t="s">
        <v>17</v>
      </c>
    </row>
    <row r="122" spans="1:52" s="371" customFormat="1" ht="12.75">
      <c r="A122" s="395" t="s">
        <v>75</v>
      </c>
      <c r="B122" s="396" t="s">
        <v>67</v>
      </c>
      <c r="C122" s="456" t="s">
        <v>64</v>
      </c>
      <c r="D122" s="457">
        <v>0</v>
      </c>
      <c r="E122" s="381">
        <v>0</v>
      </c>
      <c r="F122" s="377"/>
      <c r="G122" s="457">
        <v>0</v>
      </c>
      <c r="H122" s="381">
        <v>0</v>
      </c>
      <c r="I122" s="377">
        <f>SUM(G122:H122)</f>
        <v>0</v>
      </c>
      <c r="J122" s="457">
        <v>4</v>
      </c>
      <c r="K122" s="381">
        <v>3</v>
      </c>
      <c r="L122" s="377">
        <f>SUM(J122:K122)</f>
        <v>7</v>
      </c>
      <c r="M122" s="367">
        <f>SUM(G122,J122)</f>
        <v>4</v>
      </c>
      <c r="N122" s="368">
        <f>SUM(H122,K122)</f>
        <v>3</v>
      </c>
      <c r="O122" s="377">
        <f>SUM(M122:N122)</f>
        <v>7</v>
      </c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0"/>
      <c r="AR122" s="370"/>
      <c r="AS122" s="370"/>
      <c r="AT122" s="370"/>
      <c r="AU122" s="370"/>
      <c r="AV122" s="370"/>
      <c r="AW122" s="370"/>
      <c r="AX122" s="370"/>
      <c r="AY122" s="370"/>
      <c r="AZ122" s="370"/>
    </row>
    <row r="123" spans="1:52" s="405" customFormat="1" ht="24.75" thickBot="1">
      <c r="A123" s="395" t="s">
        <v>200</v>
      </c>
      <c r="B123" s="458" t="s">
        <v>185</v>
      </c>
      <c r="C123" s="456" t="s">
        <v>64</v>
      </c>
      <c r="D123" s="441">
        <v>0</v>
      </c>
      <c r="E123" s="440">
        <v>0</v>
      </c>
      <c r="F123" s="363">
        <f>SUM(D123:E123)</f>
        <v>0</v>
      </c>
      <c r="G123" s="441">
        <v>0</v>
      </c>
      <c r="H123" s="440">
        <v>0</v>
      </c>
      <c r="I123" s="363">
        <f>SUM(G123:H123)</f>
        <v>0</v>
      </c>
      <c r="J123" s="441">
        <v>0</v>
      </c>
      <c r="K123" s="440">
        <v>1</v>
      </c>
      <c r="L123" s="363">
        <f>SUM(J123:K123)</f>
        <v>1</v>
      </c>
      <c r="M123" s="367">
        <f>SUM(G123,J123)</f>
        <v>0</v>
      </c>
      <c r="N123" s="368">
        <f>SUM(H123,K123)</f>
        <v>1</v>
      </c>
      <c r="O123" s="443">
        <f>SUM(M123:N123)</f>
        <v>1</v>
      </c>
      <c r="P123" s="404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  <c r="AA123" s="404"/>
      <c r="AB123" s="404"/>
      <c r="AC123" s="404"/>
      <c r="AD123" s="404"/>
      <c r="AE123" s="404"/>
      <c r="AF123" s="404"/>
      <c r="AG123" s="404"/>
      <c r="AH123" s="404"/>
      <c r="AI123" s="404"/>
      <c r="AJ123" s="404"/>
      <c r="AK123" s="404"/>
      <c r="AL123" s="404"/>
      <c r="AM123" s="404"/>
      <c r="AN123" s="404"/>
      <c r="AO123" s="404"/>
      <c r="AP123" s="404"/>
      <c r="AQ123" s="404"/>
      <c r="AR123" s="404"/>
      <c r="AS123" s="404"/>
      <c r="AT123" s="404"/>
      <c r="AU123" s="404"/>
      <c r="AV123" s="404"/>
      <c r="AW123" s="404"/>
      <c r="AX123" s="404"/>
      <c r="AY123" s="404"/>
      <c r="AZ123" s="404"/>
    </row>
    <row r="124" spans="1:15" ht="13.5" thickBot="1">
      <c r="A124" s="757" t="s">
        <v>31</v>
      </c>
      <c r="B124" s="758"/>
      <c r="C124" s="759"/>
      <c r="D124" s="101">
        <f aca="true" t="shared" si="40" ref="D124:N124">SUM(D122:D123)</f>
        <v>0</v>
      </c>
      <c r="E124" s="101">
        <f t="shared" si="40"/>
        <v>0</v>
      </c>
      <c r="F124" s="101">
        <f t="shared" si="40"/>
        <v>0</v>
      </c>
      <c r="G124" s="101">
        <f t="shared" si="40"/>
        <v>0</v>
      </c>
      <c r="H124" s="101">
        <f t="shared" si="40"/>
        <v>0</v>
      </c>
      <c r="I124" s="101">
        <f t="shared" si="40"/>
        <v>0</v>
      </c>
      <c r="J124" s="101">
        <f t="shared" si="40"/>
        <v>4</v>
      </c>
      <c r="K124" s="101">
        <f t="shared" si="40"/>
        <v>4</v>
      </c>
      <c r="L124" s="101">
        <f t="shared" si="40"/>
        <v>8</v>
      </c>
      <c r="M124" s="101">
        <f t="shared" si="40"/>
        <v>4</v>
      </c>
      <c r="N124" s="101">
        <f t="shared" si="40"/>
        <v>4</v>
      </c>
      <c r="O124" s="101">
        <f>SUM(O122:O123)</f>
        <v>8</v>
      </c>
    </row>
    <row r="125" spans="1:15" ht="13.5" thickBot="1">
      <c r="A125" s="748" t="s">
        <v>45</v>
      </c>
      <c r="B125" s="760"/>
      <c r="C125" s="761"/>
      <c r="D125" s="102">
        <f aca="true" t="shared" si="41" ref="D125:O125">SUM(D105,D109,D118,D124)</f>
        <v>10</v>
      </c>
      <c r="E125" s="102">
        <f t="shared" si="41"/>
        <v>9</v>
      </c>
      <c r="F125" s="102">
        <f t="shared" si="41"/>
        <v>19</v>
      </c>
      <c r="G125" s="102">
        <f t="shared" si="41"/>
        <v>10</v>
      </c>
      <c r="H125" s="102">
        <f t="shared" si="41"/>
        <v>21</v>
      </c>
      <c r="I125" s="102">
        <f t="shared" si="41"/>
        <v>31</v>
      </c>
      <c r="J125" s="102">
        <f t="shared" si="41"/>
        <v>20</v>
      </c>
      <c r="K125" s="102">
        <f t="shared" si="41"/>
        <v>20</v>
      </c>
      <c r="L125" s="102">
        <f t="shared" si="41"/>
        <v>40</v>
      </c>
      <c r="M125" s="102">
        <f t="shared" si="41"/>
        <v>30</v>
      </c>
      <c r="N125" s="102">
        <f t="shared" si="41"/>
        <v>41</v>
      </c>
      <c r="O125" s="102">
        <f t="shared" si="41"/>
        <v>71</v>
      </c>
    </row>
    <row r="126" spans="1:15" ht="12.75" customHeight="1">
      <c r="A126" s="31"/>
      <c r="B126" s="31"/>
      <c r="C126" s="3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</row>
    <row r="127" spans="1:15" ht="12.75" customHeight="1" thickBot="1">
      <c r="A127" s="31"/>
      <c r="B127" s="31"/>
      <c r="C127" s="3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</row>
    <row r="128" spans="1:15" ht="13.5" thickBot="1">
      <c r="A128" s="754" t="s">
        <v>78</v>
      </c>
      <c r="B128" s="754"/>
      <c r="C128" s="754"/>
      <c r="D128" s="754"/>
      <c r="E128" s="754"/>
      <c r="F128" s="754"/>
      <c r="G128" s="755" t="s">
        <v>6</v>
      </c>
      <c r="H128" s="755"/>
      <c r="I128" s="755"/>
      <c r="J128" s="755"/>
      <c r="K128" s="755"/>
      <c r="L128" s="755"/>
      <c r="M128" s="755"/>
      <c r="N128" s="755"/>
      <c r="O128" s="755"/>
    </row>
    <row r="129" spans="1:15" ht="13.5" thickBot="1">
      <c r="A129" s="98" t="s">
        <v>7</v>
      </c>
      <c r="B129" s="762" t="s">
        <v>47</v>
      </c>
      <c r="C129" s="720" t="s">
        <v>9</v>
      </c>
      <c r="D129" s="750" t="s">
        <v>10</v>
      </c>
      <c r="E129" s="750"/>
      <c r="F129" s="750"/>
      <c r="G129" s="750" t="s">
        <v>11</v>
      </c>
      <c r="H129" s="750"/>
      <c r="I129" s="750"/>
      <c r="J129" s="750" t="s">
        <v>12</v>
      </c>
      <c r="K129" s="750"/>
      <c r="L129" s="750"/>
      <c r="M129" s="750" t="s">
        <v>13</v>
      </c>
      <c r="N129" s="750"/>
      <c r="O129" s="750"/>
    </row>
    <row r="130" spans="1:15" ht="13.5" thickBot="1">
      <c r="A130" s="98" t="s">
        <v>14</v>
      </c>
      <c r="B130" s="763"/>
      <c r="C130" s="721"/>
      <c r="D130" s="95" t="s">
        <v>15</v>
      </c>
      <c r="E130" s="95" t="s">
        <v>16</v>
      </c>
      <c r="F130" s="95" t="s">
        <v>17</v>
      </c>
      <c r="G130" s="95" t="s">
        <v>15</v>
      </c>
      <c r="H130" s="95" t="s">
        <v>16</v>
      </c>
      <c r="I130" s="95" t="s">
        <v>17</v>
      </c>
      <c r="J130" s="95" t="s">
        <v>15</v>
      </c>
      <c r="K130" s="95" t="s">
        <v>16</v>
      </c>
      <c r="L130" s="95" t="s">
        <v>17</v>
      </c>
      <c r="M130" s="95" t="s">
        <v>15</v>
      </c>
      <c r="N130" s="95" t="s">
        <v>16</v>
      </c>
      <c r="O130" s="95" t="s">
        <v>17</v>
      </c>
    </row>
    <row r="131" spans="1:15" ht="12.75">
      <c r="A131" s="295" t="s">
        <v>24</v>
      </c>
      <c r="B131" s="150" t="s">
        <v>79</v>
      </c>
      <c r="C131" s="4" t="s">
        <v>80</v>
      </c>
      <c r="D131" s="110">
        <v>0</v>
      </c>
      <c r="E131" s="20">
        <v>0</v>
      </c>
      <c r="F131" s="62">
        <f>SUM(D131:E131)</f>
        <v>0</v>
      </c>
      <c r="G131" s="110">
        <v>0</v>
      </c>
      <c r="H131" s="20">
        <v>0</v>
      </c>
      <c r="I131" s="62">
        <f>SUM(G131:H131)</f>
        <v>0</v>
      </c>
      <c r="J131" s="110">
        <v>0</v>
      </c>
      <c r="K131" s="20">
        <v>0</v>
      </c>
      <c r="L131" s="62">
        <f>SUM(J131:K131)</f>
        <v>0</v>
      </c>
      <c r="M131" s="110">
        <f>SUM(G131,J131)</f>
        <v>0</v>
      </c>
      <c r="N131" s="20">
        <f>SUM(H131,K131)</f>
        <v>0</v>
      </c>
      <c r="O131" s="62">
        <f>SUM(M131:N131)</f>
        <v>0</v>
      </c>
    </row>
    <row r="132" spans="1:15" ht="12.75">
      <c r="A132" s="296" t="s">
        <v>143</v>
      </c>
      <c r="B132" s="150" t="s">
        <v>81</v>
      </c>
      <c r="C132" s="4" t="s">
        <v>80</v>
      </c>
      <c r="D132" s="106">
        <v>0</v>
      </c>
      <c r="E132" s="21">
        <v>0</v>
      </c>
      <c r="F132" s="220">
        <f aca="true" t="shared" si="42" ref="F132:F149">SUM(D132:E132)</f>
        <v>0</v>
      </c>
      <c r="G132" s="106">
        <v>0</v>
      </c>
      <c r="H132" s="21">
        <v>0</v>
      </c>
      <c r="I132" s="220">
        <f>SUM(G132:H132)</f>
        <v>0</v>
      </c>
      <c r="J132" s="106">
        <v>0</v>
      </c>
      <c r="K132" s="21">
        <v>0</v>
      </c>
      <c r="L132" s="220">
        <f aca="true" t="shared" si="43" ref="L132:L149">SUM(J132:K132)</f>
        <v>0</v>
      </c>
      <c r="M132" s="106">
        <f aca="true" t="shared" si="44" ref="M132:N148">SUM(G132,J132)</f>
        <v>0</v>
      </c>
      <c r="N132" s="21">
        <f>SUM(H132,K132)</f>
        <v>0</v>
      </c>
      <c r="O132" s="192">
        <f aca="true" t="shared" si="45" ref="O132:O149">SUM(M132:N132)</f>
        <v>0</v>
      </c>
    </row>
    <row r="133" spans="1:15" ht="12.75">
      <c r="A133" s="296" t="s">
        <v>226</v>
      </c>
      <c r="B133" s="150" t="s">
        <v>81</v>
      </c>
      <c r="C133" s="4" t="s">
        <v>80</v>
      </c>
      <c r="D133" s="106">
        <v>0</v>
      </c>
      <c r="E133" s="21">
        <v>0</v>
      </c>
      <c r="F133" s="220">
        <f t="shared" si="42"/>
        <v>0</v>
      </c>
      <c r="G133" s="106">
        <v>0</v>
      </c>
      <c r="H133" s="21">
        <v>0</v>
      </c>
      <c r="I133" s="220">
        <f aca="true" t="shared" si="46" ref="I133:I149">SUM(G133:H133)</f>
        <v>0</v>
      </c>
      <c r="J133" s="106">
        <v>0</v>
      </c>
      <c r="K133" s="21">
        <v>0</v>
      </c>
      <c r="L133" s="220">
        <f t="shared" si="43"/>
        <v>0</v>
      </c>
      <c r="M133" s="106">
        <f t="shared" si="44"/>
        <v>0</v>
      </c>
      <c r="N133" s="21">
        <f t="shared" si="44"/>
        <v>0</v>
      </c>
      <c r="O133" s="192">
        <f t="shared" si="45"/>
        <v>0</v>
      </c>
    </row>
    <row r="134" spans="1:15" ht="12.75">
      <c r="A134" s="296" t="s">
        <v>218</v>
      </c>
      <c r="B134" s="150" t="s">
        <v>81</v>
      </c>
      <c r="C134" s="4" t="s">
        <v>80</v>
      </c>
      <c r="D134" s="109">
        <v>0</v>
      </c>
      <c r="E134" s="21">
        <v>0</v>
      </c>
      <c r="F134" s="220">
        <f t="shared" si="42"/>
        <v>0</v>
      </c>
      <c r="G134" s="106">
        <v>0</v>
      </c>
      <c r="H134" s="21">
        <v>0</v>
      </c>
      <c r="I134" s="220">
        <f t="shared" si="46"/>
        <v>0</v>
      </c>
      <c r="J134" s="106">
        <v>0</v>
      </c>
      <c r="K134" s="21">
        <v>0</v>
      </c>
      <c r="L134" s="220">
        <f t="shared" si="43"/>
        <v>0</v>
      </c>
      <c r="M134" s="106">
        <f t="shared" si="44"/>
        <v>0</v>
      </c>
      <c r="N134" s="21">
        <f t="shared" si="44"/>
        <v>0</v>
      </c>
      <c r="O134" s="192">
        <f t="shared" si="45"/>
        <v>0</v>
      </c>
    </row>
    <row r="135" spans="1:15" ht="12.75">
      <c r="A135" s="297" t="s">
        <v>82</v>
      </c>
      <c r="B135" s="150" t="s">
        <v>81</v>
      </c>
      <c r="C135" s="75" t="s">
        <v>80</v>
      </c>
      <c r="D135" s="109">
        <v>0</v>
      </c>
      <c r="E135" s="21">
        <v>0</v>
      </c>
      <c r="F135" s="220">
        <f t="shared" si="42"/>
        <v>0</v>
      </c>
      <c r="G135" s="106">
        <v>0</v>
      </c>
      <c r="H135" s="21">
        <v>0</v>
      </c>
      <c r="I135" s="220">
        <f t="shared" si="46"/>
        <v>0</v>
      </c>
      <c r="J135" s="106">
        <v>0</v>
      </c>
      <c r="K135" s="21">
        <v>0</v>
      </c>
      <c r="L135" s="220">
        <f>SUM(J135:K135)</f>
        <v>0</v>
      </c>
      <c r="M135" s="106">
        <f t="shared" si="44"/>
        <v>0</v>
      </c>
      <c r="N135" s="21">
        <f t="shared" si="44"/>
        <v>0</v>
      </c>
      <c r="O135" s="192">
        <f t="shared" si="45"/>
        <v>0</v>
      </c>
    </row>
    <row r="136" spans="1:15" ht="12.75">
      <c r="A136" s="296" t="s">
        <v>230</v>
      </c>
      <c r="B136" s="150" t="s">
        <v>81</v>
      </c>
      <c r="C136" s="4" t="s">
        <v>80</v>
      </c>
      <c r="D136" s="106">
        <v>0</v>
      </c>
      <c r="E136" s="21">
        <v>0</v>
      </c>
      <c r="F136" s="220">
        <f t="shared" si="42"/>
        <v>0</v>
      </c>
      <c r="G136" s="106">
        <v>0</v>
      </c>
      <c r="H136" s="21">
        <v>0</v>
      </c>
      <c r="I136" s="220">
        <f t="shared" si="46"/>
        <v>0</v>
      </c>
      <c r="J136" s="106">
        <v>0</v>
      </c>
      <c r="K136" s="21">
        <v>0</v>
      </c>
      <c r="L136" s="220">
        <f t="shared" si="43"/>
        <v>0</v>
      </c>
      <c r="M136" s="106">
        <f t="shared" si="44"/>
        <v>0</v>
      </c>
      <c r="N136" s="21">
        <f t="shared" si="44"/>
        <v>0</v>
      </c>
      <c r="O136" s="192">
        <f t="shared" si="45"/>
        <v>0</v>
      </c>
    </row>
    <row r="137" spans="1:15" ht="12.75">
      <c r="A137" s="296" t="s">
        <v>22</v>
      </c>
      <c r="B137" s="150" t="s">
        <v>81</v>
      </c>
      <c r="C137" s="4" t="s">
        <v>80</v>
      </c>
      <c r="D137" s="109">
        <v>0</v>
      </c>
      <c r="E137" s="21">
        <v>0</v>
      </c>
      <c r="F137" s="220">
        <f t="shared" si="42"/>
        <v>0</v>
      </c>
      <c r="G137" s="106">
        <v>0</v>
      </c>
      <c r="H137" s="21">
        <v>0</v>
      </c>
      <c r="I137" s="220">
        <f t="shared" si="46"/>
        <v>0</v>
      </c>
      <c r="J137" s="106">
        <v>0</v>
      </c>
      <c r="K137" s="21">
        <v>0</v>
      </c>
      <c r="L137" s="220">
        <f t="shared" si="43"/>
        <v>0</v>
      </c>
      <c r="M137" s="106">
        <f t="shared" si="44"/>
        <v>0</v>
      </c>
      <c r="N137" s="21">
        <f t="shared" si="44"/>
        <v>0</v>
      </c>
      <c r="O137" s="192">
        <f t="shared" si="45"/>
        <v>0</v>
      </c>
    </row>
    <row r="138" spans="1:15" ht="12.75">
      <c r="A138" s="296" t="s">
        <v>188</v>
      </c>
      <c r="B138" s="150" t="s">
        <v>160</v>
      </c>
      <c r="C138" s="4" t="s">
        <v>80</v>
      </c>
      <c r="D138" s="109">
        <v>0</v>
      </c>
      <c r="E138" s="21">
        <v>0</v>
      </c>
      <c r="F138" s="220">
        <f t="shared" si="42"/>
        <v>0</v>
      </c>
      <c r="G138" s="106">
        <v>0</v>
      </c>
      <c r="H138" s="21">
        <v>0</v>
      </c>
      <c r="I138" s="220">
        <f t="shared" si="46"/>
        <v>0</v>
      </c>
      <c r="J138" s="106">
        <v>0</v>
      </c>
      <c r="K138" s="21">
        <v>0</v>
      </c>
      <c r="L138" s="220">
        <f t="shared" si="43"/>
        <v>0</v>
      </c>
      <c r="M138" s="106">
        <f t="shared" si="44"/>
        <v>0</v>
      </c>
      <c r="N138" s="21">
        <f t="shared" si="44"/>
        <v>0</v>
      </c>
      <c r="O138" s="192">
        <f t="shared" si="45"/>
        <v>0</v>
      </c>
    </row>
    <row r="139" spans="1:15" ht="12.75">
      <c r="A139" s="296" t="s">
        <v>229</v>
      </c>
      <c r="B139" s="150" t="s">
        <v>215</v>
      </c>
      <c r="C139" s="4" t="s">
        <v>80</v>
      </c>
      <c r="D139" s="106">
        <v>0</v>
      </c>
      <c r="E139" s="21">
        <v>0</v>
      </c>
      <c r="F139" s="220">
        <f t="shared" si="42"/>
        <v>0</v>
      </c>
      <c r="G139" s="106">
        <v>0</v>
      </c>
      <c r="H139" s="21">
        <v>0</v>
      </c>
      <c r="I139" s="220">
        <f t="shared" si="46"/>
        <v>0</v>
      </c>
      <c r="J139" s="106">
        <v>0</v>
      </c>
      <c r="K139" s="21">
        <v>0</v>
      </c>
      <c r="L139" s="220">
        <f t="shared" si="43"/>
        <v>0</v>
      </c>
      <c r="M139" s="106">
        <f t="shared" si="44"/>
        <v>0</v>
      </c>
      <c r="N139" s="21">
        <f t="shared" si="44"/>
        <v>0</v>
      </c>
      <c r="O139" s="192">
        <f t="shared" si="45"/>
        <v>0</v>
      </c>
    </row>
    <row r="140" spans="1:15" ht="12.75">
      <c r="A140" s="296" t="s">
        <v>21</v>
      </c>
      <c r="B140" s="150" t="s">
        <v>215</v>
      </c>
      <c r="C140" s="4" t="s">
        <v>80</v>
      </c>
      <c r="D140" s="106">
        <v>0</v>
      </c>
      <c r="E140" s="21">
        <v>0</v>
      </c>
      <c r="F140" s="220">
        <f t="shared" si="42"/>
        <v>0</v>
      </c>
      <c r="G140" s="106">
        <v>0</v>
      </c>
      <c r="H140" s="21">
        <v>0</v>
      </c>
      <c r="I140" s="220">
        <f t="shared" si="46"/>
        <v>0</v>
      </c>
      <c r="J140" s="106">
        <v>0</v>
      </c>
      <c r="K140" s="21">
        <v>0</v>
      </c>
      <c r="L140" s="220">
        <f t="shared" si="43"/>
        <v>0</v>
      </c>
      <c r="M140" s="106">
        <f t="shared" si="44"/>
        <v>0</v>
      </c>
      <c r="N140" s="21">
        <f t="shared" si="44"/>
        <v>0</v>
      </c>
      <c r="O140" s="192">
        <f t="shared" si="45"/>
        <v>0</v>
      </c>
    </row>
    <row r="141" spans="1:15" ht="12.75">
      <c r="A141" s="296" t="s">
        <v>23</v>
      </c>
      <c r="B141" s="150" t="s">
        <v>215</v>
      </c>
      <c r="C141" s="4" t="s">
        <v>80</v>
      </c>
      <c r="D141" s="106">
        <v>0</v>
      </c>
      <c r="E141" s="21">
        <v>0</v>
      </c>
      <c r="F141" s="220">
        <f t="shared" si="42"/>
        <v>0</v>
      </c>
      <c r="G141" s="106">
        <v>0</v>
      </c>
      <c r="H141" s="21">
        <v>0</v>
      </c>
      <c r="I141" s="220">
        <f t="shared" si="46"/>
        <v>0</v>
      </c>
      <c r="J141" s="106">
        <v>0</v>
      </c>
      <c r="K141" s="21">
        <v>0</v>
      </c>
      <c r="L141" s="220">
        <f t="shared" si="43"/>
        <v>0</v>
      </c>
      <c r="M141" s="106">
        <f t="shared" si="44"/>
        <v>0</v>
      </c>
      <c r="N141" s="21">
        <f t="shared" si="44"/>
        <v>0</v>
      </c>
      <c r="O141" s="192">
        <f t="shared" si="45"/>
        <v>0</v>
      </c>
    </row>
    <row r="142" spans="1:15" ht="12.75">
      <c r="A142" s="339" t="s">
        <v>84</v>
      </c>
      <c r="B142" s="340" t="s">
        <v>85</v>
      </c>
      <c r="C142" s="341" t="s">
        <v>86</v>
      </c>
      <c r="D142" s="342">
        <v>0</v>
      </c>
      <c r="E142" s="21">
        <v>0</v>
      </c>
      <c r="F142" s="220">
        <f t="shared" si="42"/>
        <v>0</v>
      </c>
      <c r="G142" s="106">
        <v>0</v>
      </c>
      <c r="H142" s="21">
        <v>0</v>
      </c>
      <c r="I142" s="220">
        <f>SUM(G142:H142)</f>
        <v>0</v>
      </c>
      <c r="J142" s="106">
        <v>0</v>
      </c>
      <c r="K142" s="21">
        <v>0</v>
      </c>
      <c r="L142" s="220">
        <f t="shared" si="43"/>
        <v>0</v>
      </c>
      <c r="M142" s="106">
        <f t="shared" si="44"/>
        <v>0</v>
      </c>
      <c r="N142" s="21">
        <f t="shared" si="44"/>
        <v>0</v>
      </c>
      <c r="O142" s="192">
        <f t="shared" si="45"/>
        <v>0</v>
      </c>
    </row>
    <row r="143" spans="1:15" ht="12.75">
      <c r="A143" s="297" t="s">
        <v>87</v>
      </c>
      <c r="B143" s="343" t="s">
        <v>85</v>
      </c>
      <c r="C143" s="75" t="s">
        <v>86</v>
      </c>
      <c r="D143" s="109">
        <v>0</v>
      </c>
      <c r="E143" s="21">
        <v>0</v>
      </c>
      <c r="F143" s="220">
        <f t="shared" si="42"/>
        <v>0</v>
      </c>
      <c r="G143" s="106">
        <v>0</v>
      </c>
      <c r="H143" s="21">
        <v>0</v>
      </c>
      <c r="I143" s="220">
        <f t="shared" si="46"/>
        <v>0</v>
      </c>
      <c r="J143" s="106">
        <v>0</v>
      </c>
      <c r="K143" s="21">
        <v>0</v>
      </c>
      <c r="L143" s="220">
        <f t="shared" si="43"/>
        <v>0</v>
      </c>
      <c r="M143" s="106">
        <f>SUM(G143,J143)</f>
        <v>0</v>
      </c>
      <c r="N143" s="21">
        <f>SUM(H143,K143)</f>
        <v>0</v>
      </c>
      <c r="O143" s="192">
        <f t="shared" si="45"/>
        <v>0</v>
      </c>
    </row>
    <row r="144" spans="1:15" ht="12.75">
      <c r="A144" s="296" t="s">
        <v>88</v>
      </c>
      <c r="B144" s="150" t="s">
        <v>89</v>
      </c>
      <c r="C144" s="4" t="s">
        <v>80</v>
      </c>
      <c r="D144" s="106">
        <v>0</v>
      </c>
      <c r="E144" s="21">
        <v>0</v>
      </c>
      <c r="F144" s="220">
        <f t="shared" si="42"/>
        <v>0</v>
      </c>
      <c r="G144" s="106">
        <v>0</v>
      </c>
      <c r="H144" s="21">
        <v>0</v>
      </c>
      <c r="I144" s="220">
        <f t="shared" si="46"/>
        <v>0</v>
      </c>
      <c r="J144" s="106">
        <v>0</v>
      </c>
      <c r="K144" s="21">
        <v>0</v>
      </c>
      <c r="L144" s="220">
        <f>SUM(J144:K144)</f>
        <v>0</v>
      </c>
      <c r="M144" s="106">
        <f t="shared" si="44"/>
        <v>0</v>
      </c>
      <c r="N144" s="21">
        <f t="shared" si="44"/>
        <v>0</v>
      </c>
      <c r="O144" s="192">
        <f t="shared" si="45"/>
        <v>0</v>
      </c>
    </row>
    <row r="145" spans="1:15" ht="11.25" customHeight="1">
      <c r="A145" s="295" t="s">
        <v>88</v>
      </c>
      <c r="B145" s="151" t="s">
        <v>205</v>
      </c>
      <c r="C145" s="85" t="s">
        <v>177</v>
      </c>
      <c r="D145" s="110">
        <v>0</v>
      </c>
      <c r="E145" s="21">
        <v>0</v>
      </c>
      <c r="F145" s="220">
        <f t="shared" si="42"/>
        <v>0</v>
      </c>
      <c r="G145" s="106">
        <v>0</v>
      </c>
      <c r="H145" s="21">
        <v>0</v>
      </c>
      <c r="I145" s="220">
        <f t="shared" si="46"/>
        <v>0</v>
      </c>
      <c r="J145" s="106">
        <v>0</v>
      </c>
      <c r="K145" s="21">
        <v>0</v>
      </c>
      <c r="L145" s="220">
        <f t="shared" si="43"/>
        <v>0</v>
      </c>
      <c r="M145" s="106">
        <f t="shared" si="44"/>
        <v>0</v>
      </c>
      <c r="N145" s="21">
        <f t="shared" si="44"/>
        <v>0</v>
      </c>
      <c r="O145" s="192">
        <f t="shared" si="45"/>
        <v>0</v>
      </c>
    </row>
    <row r="146" spans="1:15" ht="11.25" customHeight="1">
      <c r="A146" s="295" t="s">
        <v>90</v>
      </c>
      <c r="B146" s="151" t="s">
        <v>194</v>
      </c>
      <c r="C146" s="85" t="s">
        <v>80</v>
      </c>
      <c r="D146" s="110">
        <v>0</v>
      </c>
      <c r="E146" s="21">
        <v>0</v>
      </c>
      <c r="F146" s="220">
        <f>SUM(D146:E146)</f>
        <v>0</v>
      </c>
      <c r="G146" s="106">
        <v>0</v>
      </c>
      <c r="H146" s="21">
        <v>0</v>
      </c>
      <c r="I146" s="220">
        <f t="shared" si="46"/>
        <v>0</v>
      </c>
      <c r="J146" s="106">
        <v>0</v>
      </c>
      <c r="K146" s="21">
        <v>0</v>
      </c>
      <c r="L146" s="220">
        <f t="shared" si="43"/>
        <v>0</v>
      </c>
      <c r="M146" s="106">
        <f t="shared" si="44"/>
        <v>0</v>
      </c>
      <c r="N146" s="21">
        <f t="shared" si="44"/>
        <v>0</v>
      </c>
      <c r="O146" s="192">
        <f t="shared" si="45"/>
        <v>0</v>
      </c>
    </row>
    <row r="147" spans="1:15" ht="12.75">
      <c r="A147" s="295" t="s">
        <v>91</v>
      </c>
      <c r="B147" s="298" t="s">
        <v>194</v>
      </c>
      <c r="C147" s="85" t="s">
        <v>80</v>
      </c>
      <c r="D147" s="110">
        <v>0</v>
      </c>
      <c r="E147" s="21">
        <v>0</v>
      </c>
      <c r="F147" s="220">
        <f t="shared" si="42"/>
        <v>0</v>
      </c>
      <c r="G147" s="106">
        <v>0</v>
      </c>
      <c r="H147" s="21">
        <v>0</v>
      </c>
      <c r="I147" s="220">
        <f t="shared" si="46"/>
        <v>0</v>
      </c>
      <c r="J147" s="106">
        <v>0</v>
      </c>
      <c r="K147" s="21">
        <v>0</v>
      </c>
      <c r="L147" s="220">
        <f t="shared" si="43"/>
        <v>0</v>
      </c>
      <c r="M147" s="106">
        <f t="shared" si="44"/>
        <v>0</v>
      </c>
      <c r="N147" s="21">
        <f t="shared" si="44"/>
        <v>0</v>
      </c>
      <c r="O147" s="192">
        <f t="shared" si="45"/>
        <v>0</v>
      </c>
    </row>
    <row r="148" spans="1:15" ht="10.5" customHeight="1">
      <c r="A148" s="296" t="s">
        <v>154</v>
      </c>
      <c r="B148" s="299" t="s">
        <v>153</v>
      </c>
      <c r="C148" s="4" t="s">
        <v>80</v>
      </c>
      <c r="D148" s="106">
        <v>0</v>
      </c>
      <c r="E148" s="21">
        <v>0</v>
      </c>
      <c r="F148" s="220">
        <f t="shared" si="42"/>
        <v>0</v>
      </c>
      <c r="G148" s="106">
        <v>0</v>
      </c>
      <c r="H148" s="21">
        <v>0</v>
      </c>
      <c r="I148" s="220">
        <f t="shared" si="46"/>
        <v>0</v>
      </c>
      <c r="J148" s="106">
        <v>0</v>
      </c>
      <c r="K148" s="21">
        <v>0</v>
      </c>
      <c r="L148" s="220">
        <f t="shared" si="43"/>
        <v>0</v>
      </c>
      <c r="M148" s="106">
        <f t="shared" si="44"/>
        <v>0</v>
      </c>
      <c r="N148" s="21">
        <f t="shared" si="44"/>
        <v>0</v>
      </c>
      <c r="O148" s="192">
        <f t="shared" si="45"/>
        <v>0</v>
      </c>
    </row>
    <row r="149" spans="1:15" ht="13.5" thickBot="1">
      <c r="A149" s="297" t="s">
        <v>240</v>
      </c>
      <c r="B149" s="300" t="s">
        <v>153</v>
      </c>
      <c r="C149" s="75" t="s">
        <v>80</v>
      </c>
      <c r="D149" s="182">
        <v>0</v>
      </c>
      <c r="E149" s="24">
        <v>0</v>
      </c>
      <c r="F149" s="260">
        <f t="shared" si="42"/>
        <v>0</v>
      </c>
      <c r="G149" s="65">
        <v>0</v>
      </c>
      <c r="H149" s="24">
        <v>0</v>
      </c>
      <c r="I149" s="66">
        <f t="shared" si="46"/>
        <v>0</v>
      </c>
      <c r="J149" s="65">
        <v>0</v>
      </c>
      <c r="K149" s="24">
        <v>0</v>
      </c>
      <c r="L149" s="66">
        <f t="shared" si="43"/>
        <v>0</v>
      </c>
      <c r="M149" s="65">
        <f>SUM(G149,J149)</f>
        <v>0</v>
      </c>
      <c r="N149" s="171">
        <f>SUM(H149,K149)</f>
        <v>0</v>
      </c>
      <c r="O149" s="261">
        <f t="shared" si="45"/>
        <v>0</v>
      </c>
    </row>
    <row r="150" spans="1:15" ht="12.75" customHeight="1" thickBot="1">
      <c r="A150" s="796" t="s">
        <v>31</v>
      </c>
      <c r="B150" s="796"/>
      <c r="C150" s="796"/>
      <c r="D150" s="101">
        <f aca="true" t="shared" si="47" ref="D150:O150">SUM(D131:D149)</f>
        <v>0</v>
      </c>
      <c r="E150" s="101">
        <f t="shared" si="47"/>
        <v>0</v>
      </c>
      <c r="F150" s="101">
        <f t="shared" si="47"/>
        <v>0</v>
      </c>
      <c r="G150" s="101">
        <f t="shared" si="47"/>
        <v>0</v>
      </c>
      <c r="H150" s="101">
        <f t="shared" si="47"/>
        <v>0</v>
      </c>
      <c r="I150" s="101">
        <f t="shared" si="47"/>
        <v>0</v>
      </c>
      <c r="J150" s="101">
        <f t="shared" si="47"/>
        <v>0</v>
      </c>
      <c r="K150" s="101">
        <f t="shared" si="47"/>
        <v>0</v>
      </c>
      <c r="L150" s="101">
        <f t="shared" si="47"/>
        <v>0</v>
      </c>
      <c r="M150" s="101">
        <f t="shared" si="47"/>
        <v>0</v>
      </c>
      <c r="N150" s="101">
        <f t="shared" si="47"/>
        <v>0</v>
      </c>
      <c r="O150" s="101">
        <f t="shared" si="47"/>
        <v>0</v>
      </c>
    </row>
    <row r="151" spans="1:15" ht="12.75" customHeight="1">
      <c r="A151" s="34"/>
      <c r="B151" s="34"/>
      <c r="C151" s="34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1:15" ht="12.75" customHeight="1">
      <c r="A152" s="34"/>
      <c r="B152" s="34"/>
      <c r="C152" s="34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1:15" ht="12.75" customHeight="1">
      <c r="A153" s="34"/>
      <c r="B153" s="34"/>
      <c r="C153" s="34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1:15" ht="12.75" customHeight="1">
      <c r="A154" s="34"/>
      <c r="B154" s="34"/>
      <c r="C154" s="34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1:15" ht="12.75" customHeight="1">
      <c r="A155" s="34"/>
      <c r="B155" s="34"/>
      <c r="C155" s="34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</row>
    <row r="156" spans="1:15" ht="12.75" customHeight="1" thickBot="1">
      <c r="A156" s="34"/>
      <c r="B156" s="34"/>
      <c r="C156" s="34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</row>
    <row r="157" spans="1:15" ht="12.75" customHeight="1" thickBot="1">
      <c r="A157" s="98" t="s">
        <v>32</v>
      </c>
      <c r="B157" s="196" t="s">
        <v>47</v>
      </c>
      <c r="C157" s="98" t="s">
        <v>9</v>
      </c>
      <c r="D157" s="95" t="s">
        <v>15</v>
      </c>
      <c r="E157" s="95" t="s">
        <v>16</v>
      </c>
      <c r="F157" s="95" t="s">
        <v>17</v>
      </c>
      <c r="G157" s="95" t="s">
        <v>15</v>
      </c>
      <c r="H157" s="95" t="s">
        <v>16</v>
      </c>
      <c r="I157" s="95" t="s">
        <v>17</v>
      </c>
      <c r="J157" s="95" t="s">
        <v>15</v>
      </c>
      <c r="K157" s="95" t="s">
        <v>16</v>
      </c>
      <c r="L157" s="95" t="s">
        <v>17</v>
      </c>
      <c r="M157" s="292" t="s">
        <v>15</v>
      </c>
      <c r="N157" s="95" t="s">
        <v>16</v>
      </c>
      <c r="O157" s="95" t="s">
        <v>17</v>
      </c>
    </row>
    <row r="158" spans="1:52" s="371" customFormat="1" ht="12.75" customHeight="1">
      <c r="A158" s="484" t="s">
        <v>92</v>
      </c>
      <c r="B158" s="479" t="s">
        <v>81</v>
      </c>
      <c r="C158" s="560" t="s">
        <v>80</v>
      </c>
      <c r="D158" s="457">
        <v>0</v>
      </c>
      <c r="E158" s="381">
        <v>0</v>
      </c>
      <c r="F158" s="377">
        <f>SUM(D158:E158)</f>
        <v>0</v>
      </c>
      <c r="G158" s="457">
        <v>0</v>
      </c>
      <c r="H158" s="381">
        <v>0</v>
      </c>
      <c r="I158" s="377">
        <f>SUM(G158:H158)</f>
        <v>0</v>
      </c>
      <c r="J158" s="457">
        <v>0</v>
      </c>
      <c r="K158" s="381">
        <v>0</v>
      </c>
      <c r="L158" s="377">
        <f>SUM(J158:K158)</f>
        <v>0</v>
      </c>
      <c r="M158" s="380">
        <f>SUM(G158,J158)</f>
        <v>0</v>
      </c>
      <c r="N158" s="381">
        <f>SUM(H158,K158)</f>
        <v>0</v>
      </c>
      <c r="O158" s="377">
        <f aca="true" t="shared" si="48" ref="O158:O165">SUM(M158:N158)</f>
        <v>0</v>
      </c>
      <c r="P158" s="370"/>
      <c r="Q158" s="370"/>
      <c r="R158" s="370"/>
      <c r="S158" s="370"/>
      <c r="T158" s="370"/>
      <c r="U158" s="370"/>
      <c r="V158" s="370"/>
      <c r="W158" s="370"/>
      <c r="X158" s="370"/>
      <c r="Y158" s="370"/>
      <c r="Z158" s="370"/>
      <c r="AA158" s="370"/>
      <c r="AB158" s="370"/>
      <c r="AC158" s="370"/>
      <c r="AD158" s="370"/>
      <c r="AE158" s="370"/>
      <c r="AF158" s="370"/>
      <c r="AG158" s="370"/>
      <c r="AH158" s="370"/>
      <c r="AI158" s="370"/>
      <c r="AJ158" s="370"/>
      <c r="AK158" s="370"/>
      <c r="AL158" s="370"/>
      <c r="AM158" s="370"/>
      <c r="AN158" s="370"/>
      <c r="AO158" s="370"/>
      <c r="AP158" s="370"/>
      <c r="AQ158" s="370"/>
      <c r="AR158" s="370"/>
      <c r="AS158" s="370"/>
      <c r="AT158" s="370"/>
      <c r="AU158" s="370"/>
      <c r="AV158" s="370"/>
      <c r="AW158" s="370"/>
      <c r="AX158" s="370"/>
      <c r="AY158" s="370"/>
      <c r="AZ158" s="370"/>
    </row>
    <row r="159" spans="1:52" s="371" customFormat="1" ht="12.75">
      <c r="A159" s="484" t="s">
        <v>93</v>
      </c>
      <c r="B159" s="479" t="s">
        <v>81</v>
      </c>
      <c r="C159" s="560" t="s">
        <v>80</v>
      </c>
      <c r="D159" s="457">
        <v>0</v>
      </c>
      <c r="E159" s="381">
        <v>0</v>
      </c>
      <c r="F159" s="377">
        <f>SUM(D159:E159)</f>
        <v>0</v>
      </c>
      <c r="G159" s="457">
        <v>0</v>
      </c>
      <c r="H159" s="381">
        <v>0</v>
      </c>
      <c r="I159" s="377">
        <f>SUM(G159:H159)</f>
        <v>0</v>
      </c>
      <c r="J159" s="457">
        <v>0</v>
      </c>
      <c r="K159" s="381">
        <v>0</v>
      </c>
      <c r="L159" s="377">
        <f>SUM(J159:K159)</f>
        <v>0</v>
      </c>
      <c r="M159" s="380">
        <f aca="true" t="shared" si="49" ref="M159:N166">SUM(G159,J159)</f>
        <v>0</v>
      </c>
      <c r="N159" s="381">
        <f t="shared" si="49"/>
        <v>0</v>
      </c>
      <c r="O159" s="377">
        <f t="shared" si="48"/>
        <v>0</v>
      </c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0"/>
      <c r="AD159" s="370"/>
      <c r="AE159" s="370"/>
      <c r="AF159" s="370"/>
      <c r="AG159" s="370"/>
      <c r="AH159" s="370"/>
      <c r="AI159" s="370"/>
      <c r="AJ159" s="370"/>
      <c r="AK159" s="370"/>
      <c r="AL159" s="370"/>
      <c r="AM159" s="370"/>
      <c r="AN159" s="370"/>
      <c r="AO159" s="370"/>
      <c r="AP159" s="370"/>
      <c r="AQ159" s="370"/>
      <c r="AR159" s="370"/>
      <c r="AS159" s="370"/>
      <c r="AT159" s="370"/>
      <c r="AU159" s="370"/>
      <c r="AV159" s="370"/>
      <c r="AW159" s="370"/>
      <c r="AX159" s="370"/>
      <c r="AY159" s="370"/>
      <c r="AZ159" s="370"/>
    </row>
    <row r="160" spans="1:52" s="371" customFormat="1" ht="12.75">
      <c r="A160" s="372" t="s">
        <v>94</v>
      </c>
      <c r="B160" s="479" t="s">
        <v>81</v>
      </c>
      <c r="C160" s="374" t="s">
        <v>80</v>
      </c>
      <c r="D160" s="375">
        <v>0</v>
      </c>
      <c r="E160" s="376">
        <v>0</v>
      </c>
      <c r="F160" s="377">
        <f aca="true" t="shared" si="50" ref="F160:F166">SUM(D160:E160)</f>
        <v>0</v>
      </c>
      <c r="G160" s="378">
        <v>0</v>
      </c>
      <c r="H160" s="379">
        <v>0</v>
      </c>
      <c r="I160" s="377">
        <f aca="true" t="shared" si="51" ref="I160:I166">SUM(G160:H160)</f>
        <v>0</v>
      </c>
      <c r="J160" s="378">
        <v>3</v>
      </c>
      <c r="K160" s="379">
        <v>3</v>
      </c>
      <c r="L160" s="377">
        <f aca="true" t="shared" si="52" ref="L160:L166">SUM(J160:K160)</f>
        <v>6</v>
      </c>
      <c r="M160" s="380">
        <f t="shared" si="49"/>
        <v>3</v>
      </c>
      <c r="N160" s="381">
        <f t="shared" si="49"/>
        <v>3</v>
      </c>
      <c r="O160" s="377">
        <f t="shared" si="48"/>
        <v>6</v>
      </c>
      <c r="P160" s="370"/>
      <c r="Q160" s="370"/>
      <c r="R160" s="370"/>
      <c r="S160" s="370"/>
      <c r="T160" s="370"/>
      <c r="U160" s="370"/>
      <c r="V160" s="370"/>
      <c r="W160" s="370"/>
      <c r="X160" s="370"/>
      <c r="Y160" s="370"/>
      <c r="Z160" s="370"/>
      <c r="AA160" s="370"/>
      <c r="AB160" s="370"/>
      <c r="AC160" s="370"/>
      <c r="AD160" s="370"/>
      <c r="AE160" s="370"/>
      <c r="AF160" s="370"/>
      <c r="AG160" s="370"/>
      <c r="AH160" s="370"/>
      <c r="AI160" s="370"/>
      <c r="AJ160" s="370"/>
      <c r="AK160" s="370"/>
      <c r="AL160" s="370"/>
      <c r="AM160" s="370"/>
      <c r="AN160" s="370"/>
      <c r="AO160" s="370"/>
      <c r="AP160" s="370"/>
      <c r="AQ160" s="370"/>
      <c r="AR160" s="370"/>
      <c r="AS160" s="370"/>
      <c r="AT160" s="370"/>
      <c r="AU160" s="370"/>
      <c r="AV160" s="370"/>
      <c r="AW160" s="370"/>
      <c r="AX160" s="370"/>
      <c r="AY160" s="370"/>
      <c r="AZ160" s="370"/>
    </row>
    <row r="161" spans="1:52" s="371" customFormat="1" ht="12.75">
      <c r="A161" s="561" t="s">
        <v>33</v>
      </c>
      <c r="B161" s="479" t="s">
        <v>81</v>
      </c>
      <c r="C161" s="562" t="s">
        <v>80</v>
      </c>
      <c r="D161" s="563">
        <v>0</v>
      </c>
      <c r="E161" s="564">
        <v>0</v>
      </c>
      <c r="F161" s="377">
        <f t="shared" si="50"/>
        <v>0</v>
      </c>
      <c r="G161" s="474">
        <v>0</v>
      </c>
      <c r="H161" s="475">
        <v>0</v>
      </c>
      <c r="I161" s="377">
        <f t="shared" si="51"/>
        <v>0</v>
      </c>
      <c r="J161" s="474">
        <v>0</v>
      </c>
      <c r="K161" s="475">
        <v>0</v>
      </c>
      <c r="L161" s="377">
        <f t="shared" si="52"/>
        <v>0</v>
      </c>
      <c r="M161" s="380">
        <f t="shared" si="49"/>
        <v>0</v>
      </c>
      <c r="N161" s="381">
        <f>SUM(H161,K161)</f>
        <v>0</v>
      </c>
      <c r="O161" s="377">
        <f t="shared" si="48"/>
        <v>0</v>
      </c>
      <c r="P161" s="370"/>
      <c r="Q161" s="370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  <c r="AC161" s="370"/>
      <c r="AD161" s="370"/>
      <c r="AE161" s="370"/>
      <c r="AF161" s="370"/>
      <c r="AG161" s="370"/>
      <c r="AH161" s="370"/>
      <c r="AI161" s="370"/>
      <c r="AJ161" s="370"/>
      <c r="AK161" s="370"/>
      <c r="AL161" s="370"/>
      <c r="AM161" s="370"/>
      <c r="AN161" s="370"/>
      <c r="AO161" s="370"/>
      <c r="AP161" s="370"/>
      <c r="AQ161" s="370"/>
      <c r="AR161" s="370"/>
      <c r="AS161" s="370"/>
      <c r="AT161" s="370"/>
      <c r="AU161" s="370"/>
      <c r="AV161" s="370"/>
      <c r="AW161" s="370"/>
      <c r="AX161" s="370"/>
      <c r="AY161" s="370"/>
      <c r="AZ161" s="370"/>
    </row>
    <row r="162" spans="1:52" s="371" customFormat="1" ht="12.75">
      <c r="A162" s="372" t="s">
        <v>34</v>
      </c>
      <c r="B162" s="373" t="s">
        <v>83</v>
      </c>
      <c r="C162" s="374" t="s">
        <v>80</v>
      </c>
      <c r="D162" s="375">
        <v>14</v>
      </c>
      <c r="E162" s="376">
        <v>11</v>
      </c>
      <c r="F162" s="377">
        <f t="shared" si="50"/>
        <v>25</v>
      </c>
      <c r="G162" s="378">
        <v>13</v>
      </c>
      <c r="H162" s="379">
        <v>10</v>
      </c>
      <c r="I162" s="377">
        <f t="shared" si="51"/>
        <v>23</v>
      </c>
      <c r="J162" s="378">
        <v>10</v>
      </c>
      <c r="K162" s="379">
        <v>4</v>
      </c>
      <c r="L162" s="377">
        <f t="shared" si="52"/>
        <v>14</v>
      </c>
      <c r="M162" s="380">
        <f t="shared" si="49"/>
        <v>23</v>
      </c>
      <c r="N162" s="381">
        <f t="shared" si="49"/>
        <v>14</v>
      </c>
      <c r="O162" s="377">
        <f t="shared" si="48"/>
        <v>37</v>
      </c>
      <c r="P162" s="370"/>
      <c r="Q162" s="370"/>
      <c r="R162" s="370"/>
      <c r="S162" s="370"/>
      <c r="T162" s="370"/>
      <c r="U162" s="370"/>
      <c r="V162" s="370"/>
      <c r="W162" s="370"/>
      <c r="X162" s="370"/>
      <c r="Y162" s="370"/>
      <c r="Z162" s="370"/>
      <c r="AA162" s="370"/>
      <c r="AB162" s="370"/>
      <c r="AC162" s="370"/>
      <c r="AD162" s="370"/>
      <c r="AE162" s="370"/>
      <c r="AF162" s="370"/>
      <c r="AG162" s="370"/>
      <c r="AH162" s="370"/>
      <c r="AI162" s="370"/>
      <c r="AJ162" s="370"/>
      <c r="AK162" s="370"/>
      <c r="AL162" s="370"/>
      <c r="AM162" s="370"/>
      <c r="AN162" s="370"/>
      <c r="AO162" s="370"/>
      <c r="AP162" s="370"/>
      <c r="AQ162" s="370"/>
      <c r="AR162" s="370"/>
      <c r="AS162" s="370"/>
      <c r="AT162" s="370"/>
      <c r="AU162" s="370"/>
      <c r="AV162" s="370"/>
      <c r="AW162" s="370"/>
      <c r="AX162" s="370"/>
      <c r="AY162" s="370"/>
      <c r="AZ162" s="370"/>
    </row>
    <row r="163" spans="1:52" s="371" customFormat="1" ht="12.75">
      <c r="A163" s="372" t="s">
        <v>179</v>
      </c>
      <c r="B163" s="373" t="s">
        <v>180</v>
      </c>
      <c r="C163" s="374" t="s">
        <v>80</v>
      </c>
      <c r="D163" s="375">
        <v>0</v>
      </c>
      <c r="E163" s="376">
        <v>0</v>
      </c>
      <c r="F163" s="377">
        <f t="shared" si="50"/>
        <v>0</v>
      </c>
      <c r="G163" s="378">
        <v>0</v>
      </c>
      <c r="H163" s="379">
        <v>0</v>
      </c>
      <c r="I163" s="377">
        <f t="shared" si="51"/>
        <v>0</v>
      </c>
      <c r="J163" s="378">
        <v>15</v>
      </c>
      <c r="K163" s="379">
        <v>0</v>
      </c>
      <c r="L163" s="377">
        <f t="shared" si="52"/>
        <v>15</v>
      </c>
      <c r="M163" s="380">
        <f t="shared" si="49"/>
        <v>15</v>
      </c>
      <c r="N163" s="381">
        <f t="shared" si="49"/>
        <v>0</v>
      </c>
      <c r="O163" s="377">
        <f t="shared" si="48"/>
        <v>15</v>
      </c>
      <c r="P163" s="370"/>
      <c r="Q163" s="370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70"/>
      <c r="AE163" s="370"/>
      <c r="AF163" s="370"/>
      <c r="AG163" s="370"/>
      <c r="AH163" s="370"/>
      <c r="AI163" s="370"/>
      <c r="AJ163" s="370"/>
      <c r="AK163" s="370"/>
      <c r="AL163" s="370"/>
      <c r="AM163" s="370"/>
      <c r="AN163" s="370"/>
      <c r="AO163" s="370"/>
      <c r="AP163" s="370"/>
      <c r="AQ163" s="370"/>
      <c r="AR163" s="370"/>
      <c r="AS163" s="370"/>
      <c r="AT163" s="370"/>
      <c r="AU163" s="370"/>
      <c r="AV163" s="370"/>
      <c r="AW163" s="370"/>
      <c r="AX163" s="370"/>
      <c r="AY163" s="370"/>
      <c r="AZ163" s="370"/>
    </row>
    <row r="164" spans="1:52" s="371" customFormat="1" ht="12.75">
      <c r="A164" s="468" t="s">
        <v>95</v>
      </c>
      <c r="B164" s="469" t="s">
        <v>89</v>
      </c>
      <c r="C164" s="470" t="s">
        <v>80</v>
      </c>
      <c r="D164" s="375">
        <v>0</v>
      </c>
      <c r="E164" s="376">
        <v>0</v>
      </c>
      <c r="F164" s="377">
        <f t="shared" si="50"/>
        <v>0</v>
      </c>
      <c r="G164" s="471">
        <v>0</v>
      </c>
      <c r="H164" s="472">
        <v>0</v>
      </c>
      <c r="I164" s="377">
        <f t="shared" si="51"/>
        <v>0</v>
      </c>
      <c r="J164" s="471">
        <v>9</v>
      </c>
      <c r="K164" s="472">
        <v>8</v>
      </c>
      <c r="L164" s="377">
        <f t="shared" si="52"/>
        <v>17</v>
      </c>
      <c r="M164" s="380">
        <f>SUM(G164,J164)</f>
        <v>9</v>
      </c>
      <c r="N164" s="381">
        <f>SUM(H164,K164)</f>
        <v>8</v>
      </c>
      <c r="O164" s="377">
        <f t="shared" si="48"/>
        <v>17</v>
      </c>
      <c r="P164" s="370"/>
      <c r="Q164" s="370"/>
      <c r="R164" s="370"/>
      <c r="S164" s="370"/>
      <c r="T164" s="370"/>
      <c r="U164" s="370"/>
      <c r="V164" s="370"/>
      <c r="W164" s="370"/>
      <c r="X164" s="370"/>
      <c r="Y164" s="370"/>
      <c r="Z164" s="370"/>
      <c r="AA164" s="370"/>
      <c r="AB164" s="370"/>
      <c r="AC164" s="370"/>
      <c r="AD164" s="370"/>
      <c r="AE164" s="370"/>
      <c r="AF164" s="370"/>
      <c r="AG164" s="370"/>
      <c r="AH164" s="370"/>
      <c r="AI164" s="370"/>
      <c r="AJ164" s="370"/>
      <c r="AK164" s="370"/>
      <c r="AL164" s="370"/>
      <c r="AM164" s="370"/>
      <c r="AN164" s="370"/>
      <c r="AO164" s="370"/>
      <c r="AP164" s="370"/>
      <c r="AQ164" s="370"/>
      <c r="AR164" s="370"/>
      <c r="AS164" s="370"/>
      <c r="AT164" s="370"/>
      <c r="AU164" s="370"/>
      <c r="AV164" s="370"/>
      <c r="AW164" s="370"/>
      <c r="AX164" s="370"/>
      <c r="AY164" s="370"/>
      <c r="AZ164" s="370"/>
    </row>
    <row r="165" spans="1:52" s="371" customFormat="1" ht="12.75">
      <c r="A165" s="468" t="s">
        <v>204</v>
      </c>
      <c r="B165" s="469" t="s">
        <v>85</v>
      </c>
      <c r="C165" s="470" t="s">
        <v>86</v>
      </c>
      <c r="D165" s="477">
        <v>0</v>
      </c>
      <c r="E165" s="478">
        <v>0</v>
      </c>
      <c r="F165" s="377">
        <f t="shared" si="50"/>
        <v>0</v>
      </c>
      <c r="G165" s="471">
        <v>0</v>
      </c>
      <c r="H165" s="472">
        <v>0</v>
      </c>
      <c r="I165" s="377">
        <f t="shared" si="51"/>
        <v>0</v>
      </c>
      <c r="J165" s="471">
        <v>0</v>
      </c>
      <c r="K165" s="472">
        <v>0</v>
      </c>
      <c r="L165" s="377">
        <f t="shared" si="52"/>
        <v>0</v>
      </c>
      <c r="M165" s="380">
        <f t="shared" si="49"/>
        <v>0</v>
      </c>
      <c r="N165" s="381">
        <f t="shared" si="49"/>
        <v>0</v>
      </c>
      <c r="O165" s="377">
        <f t="shared" si="48"/>
        <v>0</v>
      </c>
      <c r="P165" s="370"/>
      <c r="Q165" s="370"/>
      <c r="R165" s="370"/>
      <c r="S165" s="370"/>
      <c r="T165" s="370"/>
      <c r="U165" s="370"/>
      <c r="V165" s="370"/>
      <c r="W165" s="370"/>
      <c r="X165" s="370"/>
      <c r="Y165" s="370"/>
      <c r="Z165" s="370"/>
      <c r="AA165" s="370"/>
      <c r="AB165" s="370"/>
      <c r="AC165" s="370"/>
      <c r="AD165" s="370"/>
      <c r="AE165" s="370"/>
      <c r="AF165" s="370"/>
      <c r="AG165" s="370"/>
      <c r="AH165" s="370"/>
      <c r="AI165" s="370"/>
      <c r="AJ165" s="370"/>
      <c r="AK165" s="370"/>
      <c r="AL165" s="370"/>
      <c r="AM165" s="370"/>
      <c r="AN165" s="370"/>
      <c r="AO165" s="370"/>
      <c r="AP165" s="370"/>
      <c r="AQ165" s="370"/>
      <c r="AR165" s="370"/>
      <c r="AS165" s="370"/>
      <c r="AT165" s="370"/>
      <c r="AU165" s="370"/>
      <c r="AV165" s="370"/>
      <c r="AW165" s="370"/>
      <c r="AX165" s="370"/>
      <c r="AY165" s="370"/>
      <c r="AZ165" s="370"/>
    </row>
    <row r="166" spans="1:52" s="371" customFormat="1" ht="13.5" thickBot="1">
      <c r="A166" s="565" t="s">
        <v>96</v>
      </c>
      <c r="B166" s="566" t="s">
        <v>194</v>
      </c>
      <c r="C166" s="567" t="s">
        <v>80</v>
      </c>
      <c r="D166" s="568">
        <v>0</v>
      </c>
      <c r="E166" s="569">
        <v>0</v>
      </c>
      <c r="F166" s="411">
        <f t="shared" si="50"/>
        <v>0</v>
      </c>
      <c r="G166" s="568">
        <v>0</v>
      </c>
      <c r="H166" s="569">
        <v>0</v>
      </c>
      <c r="I166" s="411">
        <f t="shared" si="51"/>
        <v>0</v>
      </c>
      <c r="J166" s="568">
        <v>1</v>
      </c>
      <c r="K166" s="569">
        <v>2</v>
      </c>
      <c r="L166" s="411">
        <f t="shared" si="52"/>
        <v>3</v>
      </c>
      <c r="M166" s="380">
        <f t="shared" si="49"/>
        <v>1</v>
      </c>
      <c r="N166" s="381">
        <f>SUM(H166,K166)</f>
        <v>2</v>
      </c>
      <c r="O166" s="377">
        <f>SUM(M166:N166)</f>
        <v>3</v>
      </c>
      <c r="P166" s="370"/>
      <c r="Q166" s="370"/>
      <c r="R166" s="370"/>
      <c r="S166" s="370"/>
      <c r="T166" s="370"/>
      <c r="U166" s="370"/>
      <c r="V166" s="370"/>
      <c r="W166" s="370"/>
      <c r="X166" s="370"/>
      <c r="Y166" s="370"/>
      <c r="Z166" s="370"/>
      <c r="AA166" s="370"/>
      <c r="AB166" s="370"/>
      <c r="AC166" s="370"/>
      <c r="AD166" s="370"/>
      <c r="AE166" s="370"/>
      <c r="AF166" s="370"/>
      <c r="AG166" s="370"/>
      <c r="AH166" s="370"/>
      <c r="AI166" s="370"/>
      <c r="AJ166" s="370"/>
      <c r="AK166" s="370"/>
      <c r="AL166" s="370"/>
      <c r="AM166" s="370"/>
      <c r="AN166" s="370"/>
      <c r="AO166" s="370"/>
      <c r="AP166" s="370"/>
      <c r="AQ166" s="370"/>
      <c r="AR166" s="370"/>
      <c r="AS166" s="370"/>
      <c r="AT166" s="370"/>
      <c r="AU166" s="370"/>
      <c r="AV166" s="370"/>
      <c r="AW166" s="370"/>
      <c r="AX166" s="370"/>
      <c r="AY166" s="370"/>
      <c r="AZ166" s="370"/>
    </row>
    <row r="167" spans="1:15" ht="13.5" thickBot="1">
      <c r="A167" s="796" t="s">
        <v>31</v>
      </c>
      <c r="B167" s="796"/>
      <c r="C167" s="796"/>
      <c r="D167" s="101">
        <f aca="true" t="shared" si="53" ref="D167:O167">SUM(D158:D166)</f>
        <v>14</v>
      </c>
      <c r="E167" s="101">
        <f t="shared" si="53"/>
        <v>11</v>
      </c>
      <c r="F167" s="101">
        <f t="shared" si="53"/>
        <v>25</v>
      </c>
      <c r="G167" s="101">
        <f t="shared" si="53"/>
        <v>13</v>
      </c>
      <c r="H167" s="101">
        <f t="shared" si="53"/>
        <v>10</v>
      </c>
      <c r="I167" s="101">
        <f t="shared" si="53"/>
        <v>23</v>
      </c>
      <c r="J167" s="101">
        <f t="shared" si="53"/>
        <v>38</v>
      </c>
      <c r="K167" s="101">
        <f t="shared" si="53"/>
        <v>17</v>
      </c>
      <c r="L167" s="101">
        <f t="shared" si="53"/>
        <v>55</v>
      </c>
      <c r="M167" s="101">
        <f t="shared" si="53"/>
        <v>51</v>
      </c>
      <c r="N167" s="101">
        <f t="shared" si="53"/>
        <v>27</v>
      </c>
      <c r="O167" s="101">
        <f t="shared" si="53"/>
        <v>78</v>
      </c>
    </row>
    <row r="168" spans="1:15" ht="12.75">
      <c r="A168" s="67"/>
      <c r="B168" s="67"/>
      <c r="C168" s="67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</row>
    <row r="169" spans="1:15" ht="13.5" thickBot="1">
      <c r="A169" s="34"/>
      <c r="B169" s="34"/>
      <c r="C169" s="34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1:15" ht="12.75" customHeight="1" thickBot="1">
      <c r="A170" s="98" t="s">
        <v>44</v>
      </c>
      <c r="B170" s="165" t="s">
        <v>47</v>
      </c>
      <c r="C170" s="145" t="s">
        <v>9</v>
      </c>
      <c r="D170" s="95" t="s">
        <v>15</v>
      </c>
      <c r="E170" s="95" t="s">
        <v>16</v>
      </c>
      <c r="F170" s="95" t="s">
        <v>17</v>
      </c>
      <c r="G170" s="95" t="s">
        <v>15</v>
      </c>
      <c r="H170" s="95" t="s">
        <v>16</v>
      </c>
      <c r="I170" s="95" t="s">
        <v>17</v>
      </c>
      <c r="J170" s="95" t="s">
        <v>15</v>
      </c>
      <c r="K170" s="95" t="s">
        <v>16</v>
      </c>
      <c r="L170" s="95" t="s">
        <v>17</v>
      </c>
      <c r="M170" s="292" t="s">
        <v>15</v>
      </c>
      <c r="N170" s="95" t="s">
        <v>16</v>
      </c>
      <c r="O170" s="95" t="s">
        <v>17</v>
      </c>
    </row>
    <row r="171" spans="1:15" s="370" customFormat="1" ht="12.75" customHeight="1">
      <c r="A171" s="382" t="s">
        <v>37</v>
      </c>
      <c r="B171" s="383" t="s">
        <v>206</v>
      </c>
      <c r="C171" s="384" t="s">
        <v>80</v>
      </c>
      <c r="D171" s="385">
        <v>0</v>
      </c>
      <c r="E171" s="386">
        <v>0</v>
      </c>
      <c r="F171" s="387">
        <f>SUM(D171:E171)</f>
        <v>0</v>
      </c>
      <c r="G171" s="385">
        <v>0</v>
      </c>
      <c r="H171" s="386">
        <v>0</v>
      </c>
      <c r="I171" s="387">
        <f>SUM(G171:H171)</f>
        <v>0</v>
      </c>
      <c r="J171" s="385">
        <v>9</v>
      </c>
      <c r="K171" s="386">
        <v>7</v>
      </c>
      <c r="L171" s="387">
        <f>SUM(J171:K171)</f>
        <v>16</v>
      </c>
      <c r="M171" s="388">
        <f>SUM(G171,J171)</f>
        <v>9</v>
      </c>
      <c r="N171" s="386">
        <f>SUM(H171,K171)</f>
        <v>7</v>
      </c>
      <c r="O171" s="387">
        <f>SUM(M171:N171)</f>
        <v>16</v>
      </c>
    </row>
    <row r="172" spans="1:52" s="371" customFormat="1" ht="13.5" thickBot="1">
      <c r="A172" s="395" t="s">
        <v>97</v>
      </c>
      <c r="B172" s="396" t="s">
        <v>98</v>
      </c>
      <c r="C172" s="473" t="s">
        <v>99</v>
      </c>
      <c r="D172" s="457">
        <v>0</v>
      </c>
      <c r="E172" s="381">
        <v>0</v>
      </c>
      <c r="F172" s="369">
        <f>SUM(D172:E172)</f>
        <v>0</v>
      </c>
      <c r="G172" s="474">
        <v>0</v>
      </c>
      <c r="H172" s="475">
        <v>0</v>
      </c>
      <c r="I172" s="369">
        <f>SUM(G172:H172)</f>
        <v>0</v>
      </c>
      <c r="J172" s="474">
        <v>0</v>
      </c>
      <c r="K172" s="475">
        <v>0</v>
      </c>
      <c r="L172" s="369">
        <f>SUM(J172:K172)</f>
        <v>0</v>
      </c>
      <c r="M172" s="476">
        <f>SUM(G172,J172)</f>
        <v>0</v>
      </c>
      <c r="N172" s="462">
        <f>SUM(H172,K172)</f>
        <v>0</v>
      </c>
      <c r="O172" s="369">
        <f>SUM(M172:N172)</f>
        <v>0</v>
      </c>
      <c r="P172" s="370"/>
      <c r="Q172" s="370"/>
      <c r="R172" s="370"/>
      <c r="S172" s="370"/>
      <c r="T172" s="370"/>
      <c r="U172" s="370"/>
      <c r="V172" s="370"/>
      <c r="W172" s="370"/>
      <c r="X172" s="370"/>
      <c r="Y172" s="370"/>
      <c r="Z172" s="370"/>
      <c r="AA172" s="370"/>
      <c r="AB172" s="370"/>
      <c r="AC172" s="370"/>
      <c r="AD172" s="370"/>
      <c r="AE172" s="370"/>
      <c r="AF172" s="370"/>
      <c r="AG172" s="370"/>
      <c r="AH172" s="370"/>
      <c r="AI172" s="370"/>
      <c r="AJ172" s="370"/>
      <c r="AK172" s="370"/>
      <c r="AL172" s="370"/>
      <c r="AM172" s="370"/>
      <c r="AN172" s="370"/>
      <c r="AO172" s="370"/>
      <c r="AP172" s="370"/>
      <c r="AQ172" s="370"/>
      <c r="AR172" s="370"/>
      <c r="AS172" s="370"/>
      <c r="AT172" s="370"/>
      <c r="AU172" s="370"/>
      <c r="AV172" s="370"/>
      <c r="AW172" s="370"/>
      <c r="AX172" s="370"/>
      <c r="AY172" s="370"/>
      <c r="AZ172" s="370"/>
    </row>
    <row r="173" spans="1:15" ht="13.5" thickBot="1">
      <c r="A173" s="719" t="s">
        <v>31</v>
      </c>
      <c r="B173" s="719"/>
      <c r="C173" s="719"/>
      <c r="D173" s="99"/>
      <c r="E173" s="99"/>
      <c r="F173" s="99">
        <f aca="true" t="shared" si="54" ref="F173:O173">SUM(F171:F172)</f>
        <v>0</v>
      </c>
      <c r="G173" s="99">
        <f t="shared" si="54"/>
        <v>0</v>
      </c>
      <c r="H173" s="99">
        <f t="shared" si="54"/>
        <v>0</v>
      </c>
      <c r="I173" s="99">
        <f t="shared" si="54"/>
        <v>0</v>
      </c>
      <c r="J173" s="99">
        <f t="shared" si="54"/>
        <v>9</v>
      </c>
      <c r="K173" s="99">
        <f t="shared" si="54"/>
        <v>7</v>
      </c>
      <c r="L173" s="99">
        <f t="shared" si="54"/>
        <v>16</v>
      </c>
      <c r="M173" s="304">
        <f t="shared" si="54"/>
        <v>9</v>
      </c>
      <c r="N173" s="99">
        <f t="shared" si="54"/>
        <v>7</v>
      </c>
      <c r="O173" s="99">
        <f t="shared" si="54"/>
        <v>16</v>
      </c>
    </row>
    <row r="174" spans="1:15" ht="13.5" thickBot="1">
      <c r="A174" s="722" t="s">
        <v>45</v>
      </c>
      <c r="B174" s="722"/>
      <c r="C174" s="722"/>
      <c r="D174" s="102">
        <f aca="true" t="shared" si="55" ref="D174:O174">SUM(D150,D167,D173)</f>
        <v>14</v>
      </c>
      <c r="E174" s="102">
        <f t="shared" si="55"/>
        <v>11</v>
      </c>
      <c r="F174" s="102">
        <f t="shared" si="55"/>
        <v>25</v>
      </c>
      <c r="G174" s="102">
        <f t="shared" si="55"/>
        <v>13</v>
      </c>
      <c r="H174" s="102">
        <f t="shared" si="55"/>
        <v>10</v>
      </c>
      <c r="I174" s="102">
        <f t="shared" si="55"/>
        <v>23</v>
      </c>
      <c r="J174" s="102">
        <f t="shared" si="55"/>
        <v>47</v>
      </c>
      <c r="K174" s="102">
        <f t="shared" si="55"/>
        <v>24</v>
      </c>
      <c r="L174" s="102">
        <f t="shared" si="55"/>
        <v>71</v>
      </c>
      <c r="M174" s="305">
        <f t="shared" si="55"/>
        <v>60</v>
      </c>
      <c r="N174" s="102">
        <f t="shared" si="55"/>
        <v>34</v>
      </c>
      <c r="O174" s="102">
        <f t="shared" si="55"/>
        <v>94</v>
      </c>
    </row>
    <row r="175" spans="1:15" ht="12.75">
      <c r="A175" s="34"/>
      <c r="B175" s="34"/>
      <c r="C175" s="34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</row>
    <row r="176" spans="1:15" ht="13.5" thickBot="1">
      <c r="A176" s="34"/>
      <c r="B176" s="34"/>
      <c r="C176" s="34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</row>
    <row r="177" spans="1:15" ht="13.5" thickBot="1">
      <c r="A177" s="712" t="s">
        <v>100</v>
      </c>
      <c r="B177" s="712"/>
      <c r="C177" s="712"/>
      <c r="D177" s="712"/>
      <c r="E177" s="712"/>
      <c r="F177" s="712"/>
      <c r="G177" s="755" t="s">
        <v>6</v>
      </c>
      <c r="H177" s="755"/>
      <c r="I177" s="755"/>
      <c r="J177" s="755"/>
      <c r="K177" s="755"/>
      <c r="L177" s="755"/>
      <c r="M177" s="755"/>
      <c r="N177" s="755"/>
      <c r="O177" s="755"/>
    </row>
    <row r="178" spans="1:15" ht="13.5" thickBot="1">
      <c r="A178" s="98" t="s">
        <v>7</v>
      </c>
      <c r="B178" s="714" t="s">
        <v>47</v>
      </c>
      <c r="C178" s="716" t="s">
        <v>9</v>
      </c>
      <c r="D178" s="718" t="s">
        <v>10</v>
      </c>
      <c r="E178" s="718"/>
      <c r="F178" s="718"/>
      <c r="G178" s="718" t="s">
        <v>11</v>
      </c>
      <c r="H178" s="718"/>
      <c r="I178" s="718"/>
      <c r="J178" s="718" t="s">
        <v>12</v>
      </c>
      <c r="K178" s="718"/>
      <c r="L178" s="718"/>
      <c r="M178" s="718" t="s">
        <v>13</v>
      </c>
      <c r="N178" s="718"/>
      <c r="O178" s="718"/>
    </row>
    <row r="179" spans="1:15" ht="13.5" thickBot="1">
      <c r="A179" s="98" t="s">
        <v>14</v>
      </c>
      <c r="B179" s="715"/>
      <c r="C179" s="717"/>
      <c r="D179" s="95" t="s">
        <v>15</v>
      </c>
      <c r="E179" s="95" t="s">
        <v>16</v>
      </c>
      <c r="F179" s="95" t="s">
        <v>17</v>
      </c>
      <c r="G179" s="95" t="s">
        <v>15</v>
      </c>
      <c r="H179" s="95" t="s">
        <v>16</v>
      </c>
      <c r="I179" s="95" t="s">
        <v>17</v>
      </c>
      <c r="J179" s="95" t="s">
        <v>15</v>
      </c>
      <c r="K179" s="95" t="s">
        <v>16</v>
      </c>
      <c r="L179" s="95" t="s">
        <v>17</v>
      </c>
      <c r="M179" s="95" t="s">
        <v>15</v>
      </c>
      <c r="N179" s="95" t="s">
        <v>16</v>
      </c>
      <c r="O179" s="95" t="s">
        <v>17</v>
      </c>
    </row>
    <row r="180" spans="1:15" ht="24">
      <c r="A180" s="200" t="s">
        <v>221</v>
      </c>
      <c r="B180" s="118" t="s">
        <v>102</v>
      </c>
      <c r="C180" s="103" t="s">
        <v>103</v>
      </c>
      <c r="D180" s="223">
        <v>0</v>
      </c>
      <c r="E180" s="12">
        <v>0</v>
      </c>
      <c r="F180" s="223">
        <f>SUM(D180:E180)</f>
        <v>0</v>
      </c>
      <c r="G180" s="223">
        <v>0</v>
      </c>
      <c r="H180" s="12">
        <v>0</v>
      </c>
      <c r="I180" s="581">
        <f>SUM(G180:H180)</f>
        <v>0</v>
      </c>
      <c r="J180" s="582">
        <v>0</v>
      </c>
      <c r="K180" s="583">
        <v>0</v>
      </c>
      <c r="L180" s="581">
        <f>SUM(J180:K180)</f>
        <v>0</v>
      </c>
      <c r="M180" s="584">
        <f aca="true" t="shared" si="56" ref="M180:N183">SUM(G180,J180)</f>
        <v>0</v>
      </c>
      <c r="N180" s="583">
        <f t="shared" si="56"/>
        <v>0</v>
      </c>
      <c r="O180" s="585">
        <f>SUM(M180:N180)</f>
        <v>0</v>
      </c>
    </row>
    <row r="181" spans="1:15" ht="12.75">
      <c r="A181" s="262" t="s">
        <v>156</v>
      </c>
      <c r="B181" s="118" t="s">
        <v>102</v>
      </c>
      <c r="C181" s="103" t="s">
        <v>103</v>
      </c>
      <c r="D181" s="110">
        <v>0</v>
      </c>
      <c r="E181" s="21">
        <v>0</v>
      </c>
      <c r="F181" s="110">
        <f>SUM(D181:E181)</f>
        <v>0</v>
      </c>
      <c r="G181" s="116">
        <v>0</v>
      </c>
      <c r="H181" s="9">
        <v>0</v>
      </c>
      <c r="I181" s="263">
        <f>SUM(G181:H181)</f>
        <v>0</v>
      </c>
      <c r="J181" s="116">
        <v>0</v>
      </c>
      <c r="K181" s="9">
        <v>0</v>
      </c>
      <c r="L181" s="263">
        <f>SUM(J181:K181)</f>
        <v>0</v>
      </c>
      <c r="M181" s="221">
        <f t="shared" si="56"/>
        <v>0</v>
      </c>
      <c r="N181" s="9">
        <f t="shared" si="56"/>
        <v>0</v>
      </c>
      <c r="O181" s="263">
        <f>SUM(M181:N181)</f>
        <v>0</v>
      </c>
    </row>
    <row r="182" spans="1:15" ht="12.75">
      <c r="A182" s="201" t="s">
        <v>101</v>
      </c>
      <c r="B182" s="168" t="s">
        <v>102</v>
      </c>
      <c r="C182" s="64" t="s">
        <v>103</v>
      </c>
      <c r="D182" s="110">
        <v>0</v>
      </c>
      <c r="E182" s="21">
        <v>0</v>
      </c>
      <c r="F182" s="110">
        <f>SUM(D182:E182)</f>
        <v>0</v>
      </c>
      <c r="G182" s="223">
        <v>0</v>
      </c>
      <c r="H182" s="12">
        <v>0</v>
      </c>
      <c r="I182" s="224">
        <f>SUM(G182:H182)</f>
        <v>0</v>
      </c>
      <c r="J182" s="223">
        <v>0</v>
      </c>
      <c r="K182" s="12">
        <v>0</v>
      </c>
      <c r="L182" s="105">
        <f>SUM(J182:K182)</f>
        <v>0</v>
      </c>
      <c r="M182" s="223">
        <f t="shared" si="56"/>
        <v>0</v>
      </c>
      <c r="N182" s="12">
        <f t="shared" si="56"/>
        <v>0</v>
      </c>
      <c r="O182" s="105">
        <f>SUM(M182:N182)</f>
        <v>0</v>
      </c>
    </row>
    <row r="183" spans="1:15" ht="13.5" thickBot="1">
      <c r="A183" s="306" t="s">
        <v>222</v>
      </c>
      <c r="B183" s="168" t="s">
        <v>102</v>
      </c>
      <c r="C183" s="64" t="s">
        <v>103</v>
      </c>
      <c r="D183" s="106">
        <v>0</v>
      </c>
      <c r="E183" s="21">
        <v>0</v>
      </c>
      <c r="F183" s="106">
        <f>SUM(D183:E183)</f>
        <v>0</v>
      </c>
      <c r="G183" s="264">
        <v>0</v>
      </c>
      <c r="H183" s="265">
        <v>0</v>
      </c>
      <c r="I183" s="224">
        <f>SUM(G183:H183)</f>
        <v>0</v>
      </c>
      <c r="J183" s="264">
        <v>0</v>
      </c>
      <c r="K183" s="265">
        <v>0</v>
      </c>
      <c r="L183" s="105">
        <f>SUM(J183:K183)</f>
        <v>0</v>
      </c>
      <c r="M183" s="223">
        <f t="shared" si="56"/>
        <v>0</v>
      </c>
      <c r="N183" s="12">
        <f t="shared" si="56"/>
        <v>0</v>
      </c>
      <c r="O183" s="105">
        <f>SUM(M183:N183)</f>
        <v>0</v>
      </c>
    </row>
    <row r="184" spans="1:15" ht="13.5" thickBot="1">
      <c r="A184" s="764" t="s">
        <v>31</v>
      </c>
      <c r="B184" s="764"/>
      <c r="C184" s="764"/>
      <c r="D184" s="97">
        <f aca="true" t="shared" si="57" ref="D184:N184">SUM(D180:D183)</f>
        <v>0</v>
      </c>
      <c r="E184" s="97">
        <f t="shared" si="57"/>
        <v>0</v>
      </c>
      <c r="F184" s="97">
        <f t="shared" si="57"/>
        <v>0</v>
      </c>
      <c r="G184" s="97">
        <f t="shared" si="57"/>
        <v>0</v>
      </c>
      <c r="H184" s="97">
        <f t="shared" si="57"/>
        <v>0</v>
      </c>
      <c r="I184" s="97">
        <f t="shared" si="57"/>
        <v>0</v>
      </c>
      <c r="J184" s="97">
        <f t="shared" si="57"/>
        <v>0</v>
      </c>
      <c r="K184" s="97">
        <f t="shared" si="57"/>
        <v>0</v>
      </c>
      <c r="L184" s="97">
        <f t="shared" si="57"/>
        <v>0</v>
      </c>
      <c r="M184" s="97">
        <f t="shared" si="57"/>
        <v>0</v>
      </c>
      <c r="N184" s="97">
        <f t="shared" si="57"/>
        <v>0</v>
      </c>
      <c r="O184" s="97">
        <f>SUM(M184:N184)</f>
        <v>0</v>
      </c>
    </row>
    <row r="185" spans="1:15" ht="12.75">
      <c r="A185" s="40"/>
      <c r="B185" s="40"/>
      <c r="C185" s="40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2" customHeight="1" thickBot="1">
      <c r="A186" s="40"/>
      <c r="B186" s="40"/>
      <c r="C186" s="40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3.5" thickBot="1">
      <c r="A187" s="98" t="s">
        <v>32</v>
      </c>
      <c r="B187" s="165" t="s">
        <v>47</v>
      </c>
      <c r="C187" s="145" t="s">
        <v>9</v>
      </c>
      <c r="D187" s="95" t="s">
        <v>15</v>
      </c>
      <c r="E187" s="95" t="s">
        <v>16</v>
      </c>
      <c r="F187" s="95" t="s">
        <v>17</v>
      </c>
      <c r="G187" s="95" t="s">
        <v>15</v>
      </c>
      <c r="H187" s="95" t="s">
        <v>16</v>
      </c>
      <c r="I187" s="95" t="s">
        <v>17</v>
      </c>
      <c r="J187" s="95" t="s">
        <v>15</v>
      </c>
      <c r="K187" s="95" t="s">
        <v>16</v>
      </c>
      <c r="L187" s="95" t="s">
        <v>17</v>
      </c>
      <c r="M187" s="292" t="s">
        <v>15</v>
      </c>
      <c r="N187" s="95" t="s">
        <v>16</v>
      </c>
      <c r="O187" s="95" t="s">
        <v>17</v>
      </c>
    </row>
    <row r="188" spans="1:52" s="371" customFormat="1" ht="13.5" thickBot="1">
      <c r="A188" s="483" t="s">
        <v>204</v>
      </c>
      <c r="B188" s="359" t="s">
        <v>102</v>
      </c>
      <c r="C188" s="481" t="s">
        <v>104</v>
      </c>
      <c r="D188" s="441">
        <v>0</v>
      </c>
      <c r="E188" s="440">
        <v>0</v>
      </c>
      <c r="F188" s="363">
        <f>SUM(D188:E188)</f>
        <v>0</v>
      </c>
      <c r="G188" s="441">
        <v>0</v>
      </c>
      <c r="H188" s="365">
        <v>0</v>
      </c>
      <c r="I188" s="363">
        <f>SUM(G188:H188)</f>
        <v>0</v>
      </c>
      <c r="J188" s="364">
        <v>5</v>
      </c>
      <c r="K188" s="365">
        <v>3</v>
      </c>
      <c r="L188" s="363">
        <f>SUM(J188:K188)</f>
        <v>8</v>
      </c>
      <c r="M188" s="482">
        <f>SUM(G188,J188)</f>
        <v>5</v>
      </c>
      <c r="N188" s="365">
        <f>SUM(H188,K188)</f>
        <v>3</v>
      </c>
      <c r="O188" s="363">
        <f>SUM(M188:N188)</f>
        <v>8</v>
      </c>
      <c r="P188" s="370"/>
      <c r="Q188" s="370"/>
      <c r="R188" s="370"/>
      <c r="S188" s="370"/>
      <c r="T188" s="370"/>
      <c r="U188" s="370"/>
      <c r="V188" s="370"/>
      <c r="W188" s="370"/>
      <c r="X188" s="370"/>
      <c r="Y188" s="370"/>
      <c r="Z188" s="370"/>
      <c r="AA188" s="370"/>
      <c r="AB188" s="370"/>
      <c r="AC188" s="370"/>
      <c r="AD188" s="370"/>
      <c r="AE188" s="370"/>
      <c r="AF188" s="370"/>
      <c r="AG188" s="370"/>
      <c r="AH188" s="370"/>
      <c r="AI188" s="370"/>
      <c r="AJ188" s="370"/>
      <c r="AK188" s="370"/>
      <c r="AL188" s="370"/>
      <c r="AM188" s="370"/>
      <c r="AN188" s="370"/>
      <c r="AO188" s="370"/>
      <c r="AP188" s="370"/>
      <c r="AQ188" s="370"/>
      <c r="AR188" s="370"/>
      <c r="AS188" s="370"/>
      <c r="AT188" s="370"/>
      <c r="AU188" s="370"/>
      <c r="AV188" s="370"/>
      <c r="AW188" s="370"/>
      <c r="AX188" s="370"/>
      <c r="AY188" s="370"/>
      <c r="AZ188" s="370"/>
    </row>
    <row r="189" spans="1:15" ht="13.5" thickBot="1">
      <c r="A189" s="765" t="s">
        <v>31</v>
      </c>
      <c r="B189" s="766"/>
      <c r="C189" s="766"/>
      <c r="D189" s="65">
        <f>D188</f>
        <v>0</v>
      </c>
      <c r="E189" s="65">
        <f aca="true" t="shared" si="58" ref="E189:N189">E188</f>
        <v>0</v>
      </c>
      <c r="F189" s="65">
        <f t="shared" si="58"/>
        <v>0</v>
      </c>
      <c r="G189" s="65">
        <f t="shared" si="58"/>
        <v>0</v>
      </c>
      <c r="H189" s="65">
        <f>H188</f>
        <v>0</v>
      </c>
      <c r="I189" s="65">
        <f t="shared" si="58"/>
        <v>0</v>
      </c>
      <c r="J189" s="65">
        <f t="shared" si="58"/>
        <v>5</v>
      </c>
      <c r="K189" s="65">
        <f>K188</f>
        <v>3</v>
      </c>
      <c r="L189" s="65">
        <f t="shared" si="58"/>
        <v>8</v>
      </c>
      <c r="M189" s="65">
        <f t="shared" si="58"/>
        <v>5</v>
      </c>
      <c r="N189" s="65">
        <f t="shared" si="58"/>
        <v>3</v>
      </c>
      <c r="O189" s="181">
        <f>O188</f>
        <v>8</v>
      </c>
    </row>
    <row r="190" ht="15.75" thickBot="1"/>
    <row r="191" spans="1:15" ht="13.5" thickBot="1">
      <c r="A191" s="98" t="s">
        <v>44</v>
      </c>
      <c r="B191" s="165" t="s">
        <v>47</v>
      </c>
      <c r="C191" s="145" t="s">
        <v>9</v>
      </c>
      <c r="D191" s="95" t="s">
        <v>15</v>
      </c>
      <c r="E191" s="95" t="s">
        <v>16</v>
      </c>
      <c r="F191" s="95" t="s">
        <v>17</v>
      </c>
      <c r="G191" s="95" t="s">
        <v>15</v>
      </c>
      <c r="H191" s="95" t="s">
        <v>16</v>
      </c>
      <c r="I191" s="95" t="s">
        <v>17</v>
      </c>
      <c r="J191" s="95" t="s">
        <v>15</v>
      </c>
      <c r="K191" s="95" t="s">
        <v>16</v>
      </c>
      <c r="L191" s="95" t="s">
        <v>17</v>
      </c>
      <c r="M191" s="292" t="s">
        <v>15</v>
      </c>
      <c r="N191" s="95" t="s">
        <v>16</v>
      </c>
      <c r="O191" s="95" t="s">
        <v>17</v>
      </c>
    </row>
    <row r="192" spans="1:52" s="371" customFormat="1" ht="24.75" thickBot="1">
      <c r="A192" s="480" t="s">
        <v>200</v>
      </c>
      <c r="B192" s="359" t="s">
        <v>102</v>
      </c>
      <c r="C192" s="481" t="s">
        <v>104</v>
      </c>
      <c r="D192" s="586">
        <v>0</v>
      </c>
      <c r="E192" s="587">
        <v>0</v>
      </c>
      <c r="F192" s="588">
        <f>SUM(D192:E192)</f>
        <v>0</v>
      </c>
      <c r="G192" s="586">
        <v>0</v>
      </c>
      <c r="H192" s="589">
        <v>0</v>
      </c>
      <c r="I192" s="588">
        <f>SUM(G192:H192)</f>
        <v>0</v>
      </c>
      <c r="J192" s="590">
        <v>0</v>
      </c>
      <c r="K192" s="589">
        <v>0</v>
      </c>
      <c r="L192" s="588">
        <f>SUM(J192:K192)</f>
        <v>0</v>
      </c>
      <c r="M192" s="591">
        <f>SUM(G192,J192)</f>
        <v>0</v>
      </c>
      <c r="N192" s="589">
        <f>SUM(H192,K192)</f>
        <v>0</v>
      </c>
      <c r="O192" s="588">
        <f>SUM(M192:N192)</f>
        <v>0</v>
      </c>
      <c r="P192" s="370"/>
      <c r="Q192" s="370"/>
      <c r="R192" s="370"/>
      <c r="S192" s="370"/>
      <c r="T192" s="370"/>
      <c r="U192" s="370"/>
      <c r="V192" s="370"/>
      <c r="W192" s="370"/>
      <c r="X192" s="370"/>
      <c r="Y192" s="370"/>
      <c r="Z192" s="370"/>
      <c r="AA192" s="370"/>
      <c r="AB192" s="370"/>
      <c r="AC192" s="370"/>
      <c r="AD192" s="370"/>
      <c r="AE192" s="370"/>
      <c r="AF192" s="370"/>
      <c r="AG192" s="370"/>
      <c r="AH192" s="370"/>
      <c r="AI192" s="370"/>
      <c r="AJ192" s="370"/>
      <c r="AK192" s="370"/>
      <c r="AL192" s="370"/>
      <c r="AM192" s="370"/>
      <c r="AN192" s="370"/>
      <c r="AO192" s="370"/>
      <c r="AP192" s="370"/>
      <c r="AQ192" s="370"/>
      <c r="AR192" s="370"/>
      <c r="AS192" s="370"/>
      <c r="AT192" s="370"/>
      <c r="AU192" s="370"/>
      <c r="AV192" s="370"/>
      <c r="AW192" s="370"/>
      <c r="AX192" s="370"/>
      <c r="AY192" s="370"/>
      <c r="AZ192" s="370"/>
    </row>
    <row r="193" spans="1:15" ht="13.5" thickBot="1">
      <c r="A193" s="794" t="s">
        <v>31</v>
      </c>
      <c r="B193" s="795"/>
      <c r="C193" s="795"/>
      <c r="D193" s="65">
        <f>D192</f>
        <v>0</v>
      </c>
      <c r="E193" s="24">
        <f aca="true" t="shared" si="59" ref="E193:N193">E192</f>
        <v>0</v>
      </c>
      <c r="F193" s="24">
        <f t="shared" si="59"/>
        <v>0</v>
      </c>
      <c r="G193" s="24">
        <f t="shared" si="59"/>
        <v>0</v>
      </c>
      <c r="H193" s="24">
        <f t="shared" si="59"/>
        <v>0</v>
      </c>
      <c r="I193" s="24">
        <f t="shared" si="59"/>
        <v>0</v>
      </c>
      <c r="J193" s="24">
        <f t="shared" si="59"/>
        <v>0</v>
      </c>
      <c r="K193" s="24">
        <f t="shared" si="59"/>
        <v>0</v>
      </c>
      <c r="L193" s="24">
        <f t="shared" si="59"/>
        <v>0</v>
      </c>
      <c r="M193" s="24">
        <f t="shared" si="59"/>
        <v>0</v>
      </c>
      <c r="N193" s="24">
        <f t="shared" si="59"/>
        <v>0</v>
      </c>
      <c r="O193" s="66">
        <f>O192</f>
        <v>0</v>
      </c>
    </row>
    <row r="194" spans="1:15" ht="13.5" thickBot="1">
      <c r="A194" s="767" t="s">
        <v>45</v>
      </c>
      <c r="B194" s="767"/>
      <c r="C194" s="767"/>
      <c r="D194" s="102">
        <f aca="true" t="shared" si="60" ref="D194:O194">D184+D189+D193</f>
        <v>0</v>
      </c>
      <c r="E194" s="102">
        <f t="shared" si="60"/>
        <v>0</v>
      </c>
      <c r="F194" s="102">
        <f t="shared" si="60"/>
        <v>0</v>
      </c>
      <c r="G194" s="102">
        <f t="shared" si="60"/>
        <v>0</v>
      </c>
      <c r="H194" s="102">
        <f t="shared" si="60"/>
        <v>0</v>
      </c>
      <c r="I194" s="102">
        <f t="shared" si="60"/>
        <v>0</v>
      </c>
      <c r="J194" s="102">
        <f t="shared" si="60"/>
        <v>5</v>
      </c>
      <c r="K194" s="102">
        <f t="shared" si="60"/>
        <v>3</v>
      </c>
      <c r="L194" s="102">
        <f t="shared" si="60"/>
        <v>8</v>
      </c>
      <c r="M194" s="102">
        <f t="shared" si="60"/>
        <v>5</v>
      </c>
      <c r="N194" s="102">
        <f t="shared" si="60"/>
        <v>3</v>
      </c>
      <c r="O194" s="102">
        <f t="shared" si="60"/>
        <v>8</v>
      </c>
    </row>
    <row r="195" spans="1:15" ht="12.75" customHeight="1">
      <c r="A195" s="34"/>
      <c r="B195" s="34"/>
      <c r="C195" s="34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</row>
    <row r="196" spans="1:15" ht="12.75">
      <c r="A196" s="70"/>
      <c r="B196" s="70"/>
      <c r="C196" s="70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</row>
    <row r="197" spans="1:15" ht="12.75">
      <c r="A197" s="70"/>
      <c r="B197" s="70"/>
      <c r="C197" s="70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</row>
    <row r="198" spans="1:15" ht="12.75">
      <c r="A198" s="70"/>
      <c r="B198" s="70"/>
      <c r="C198" s="70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</row>
    <row r="199" spans="1:15" ht="12.75">
      <c r="A199" s="70"/>
      <c r="B199" s="70"/>
      <c r="C199" s="70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</row>
    <row r="200" spans="1:15" ht="12.75">
      <c r="A200" s="70"/>
      <c r="B200" s="70"/>
      <c r="C200" s="70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</row>
    <row r="201" spans="1:15" ht="12.75">
      <c r="A201" s="70"/>
      <c r="B201" s="70"/>
      <c r="C201" s="70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</row>
    <row r="202" spans="1:15" ht="12.75">
      <c r="A202" s="70"/>
      <c r="B202" s="70"/>
      <c r="C202" s="70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</row>
    <row r="203" spans="1:15" ht="12.75">
      <c r="A203" s="70"/>
      <c r="B203" s="70"/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</row>
    <row r="204" spans="1:15" ht="12.75">
      <c r="A204" s="70"/>
      <c r="B204" s="70"/>
      <c r="C204" s="70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</row>
    <row r="205" spans="1:15" ht="12.75">
      <c r="A205" s="70"/>
      <c r="B205" s="70"/>
      <c r="C205" s="70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</row>
    <row r="206" spans="1:15" ht="12.75">
      <c r="A206" s="70"/>
      <c r="B206" s="70"/>
      <c r="C206" s="70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</row>
    <row r="207" spans="1:15" ht="12.75">
      <c r="A207" s="70"/>
      <c r="B207" s="70"/>
      <c r="C207" s="70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</row>
    <row r="208" spans="1:15" ht="13.5" thickBot="1">
      <c r="A208" s="70"/>
      <c r="B208" s="70"/>
      <c r="C208" s="70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</row>
    <row r="209" spans="1:15" ht="11.25" customHeight="1" thickBot="1">
      <c r="A209" s="723" t="s">
        <v>105</v>
      </c>
      <c r="B209" s="724"/>
      <c r="C209" s="724"/>
      <c r="D209" s="724"/>
      <c r="E209" s="724"/>
      <c r="F209" s="724"/>
      <c r="G209" s="743" t="s">
        <v>6</v>
      </c>
      <c r="H209" s="743"/>
      <c r="I209" s="743"/>
      <c r="J209" s="743"/>
      <c r="K209" s="743"/>
      <c r="L209" s="743"/>
      <c r="M209" s="743"/>
      <c r="N209" s="743"/>
      <c r="O209" s="744"/>
    </row>
    <row r="210" spans="1:15" ht="13.5" thickBot="1">
      <c r="A210" s="166" t="s">
        <v>7</v>
      </c>
      <c r="B210" s="714" t="s">
        <v>47</v>
      </c>
      <c r="C210" s="716" t="s">
        <v>9</v>
      </c>
      <c r="D210" s="715" t="s">
        <v>10</v>
      </c>
      <c r="E210" s="715"/>
      <c r="F210" s="715"/>
      <c r="G210" s="715" t="s">
        <v>11</v>
      </c>
      <c r="H210" s="715"/>
      <c r="I210" s="715"/>
      <c r="J210" s="715" t="s">
        <v>12</v>
      </c>
      <c r="K210" s="715"/>
      <c r="L210" s="715"/>
      <c r="M210" s="715" t="s">
        <v>13</v>
      </c>
      <c r="N210" s="715"/>
      <c r="O210" s="715"/>
    </row>
    <row r="211" spans="1:15" ht="11.25" customHeight="1" thickBot="1">
      <c r="A211" s="145" t="s">
        <v>14</v>
      </c>
      <c r="B211" s="715"/>
      <c r="C211" s="717"/>
      <c r="D211" s="145" t="s">
        <v>15</v>
      </c>
      <c r="E211" s="145" t="s">
        <v>16</v>
      </c>
      <c r="F211" s="145" t="s">
        <v>17</v>
      </c>
      <c r="G211" s="145" t="s">
        <v>15</v>
      </c>
      <c r="H211" s="145" t="s">
        <v>16</v>
      </c>
      <c r="I211" s="145" t="s">
        <v>17</v>
      </c>
      <c r="J211" s="145" t="s">
        <v>15</v>
      </c>
      <c r="K211" s="145" t="s">
        <v>16</v>
      </c>
      <c r="L211" s="145" t="s">
        <v>17</v>
      </c>
      <c r="M211" s="145" t="s">
        <v>15</v>
      </c>
      <c r="N211" s="145" t="s">
        <v>16</v>
      </c>
      <c r="O211" s="145" t="s">
        <v>17</v>
      </c>
    </row>
    <row r="212" spans="1:15" ht="12.75">
      <c r="A212" s="200" t="s">
        <v>106</v>
      </c>
      <c r="B212" s="118" t="s">
        <v>77</v>
      </c>
      <c r="C212" s="205" t="s">
        <v>20</v>
      </c>
      <c r="D212" s="111">
        <v>0</v>
      </c>
      <c r="E212" s="59">
        <v>0</v>
      </c>
      <c r="F212" s="142">
        <f>SUM(D212:E212)</f>
        <v>0</v>
      </c>
      <c r="G212" s="227">
        <v>0</v>
      </c>
      <c r="H212" s="124">
        <v>0</v>
      </c>
      <c r="I212" s="142">
        <f>SUM(G212:H212)</f>
        <v>0</v>
      </c>
      <c r="J212" s="227">
        <v>0</v>
      </c>
      <c r="K212" s="124">
        <v>0</v>
      </c>
      <c r="L212" s="142">
        <f>SUM(J212:K212)</f>
        <v>0</v>
      </c>
      <c r="M212" s="225">
        <f>SUM(G212,J212)</f>
        <v>0</v>
      </c>
      <c r="N212" s="52">
        <f>SUM(H212,K212)</f>
        <v>0</v>
      </c>
      <c r="O212" s="82">
        <f aca="true" t="shared" si="61" ref="O212:O223">SUM(M212:N212)</f>
        <v>0</v>
      </c>
    </row>
    <row r="213" spans="1:15" ht="12.75">
      <c r="A213" s="201" t="s">
        <v>241</v>
      </c>
      <c r="B213" s="17" t="s">
        <v>77</v>
      </c>
      <c r="C213" s="8" t="s">
        <v>20</v>
      </c>
      <c r="D213" s="112">
        <v>0</v>
      </c>
      <c r="E213" s="22">
        <v>0</v>
      </c>
      <c r="F213" s="82">
        <f aca="true" t="shared" si="62" ref="F213:F223">SUM(D213:E213)</f>
        <v>0</v>
      </c>
      <c r="G213" s="143">
        <v>0</v>
      </c>
      <c r="H213" s="25">
        <v>0</v>
      </c>
      <c r="I213" s="82">
        <f aca="true" t="shared" si="63" ref="I213:I223">SUM(G213:H213)</f>
        <v>0</v>
      </c>
      <c r="J213" s="143">
        <v>0</v>
      </c>
      <c r="K213" s="25">
        <v>0</v>
      </c>
      <c r="L213" s="82">
        <f aca="true" t="shared" si="64" ref="L213:L223">SUM(J213:K213)</f>
        <v>0</v>
      </c>
      <c r="M213" s="226">
        <f>SUM(G213,J213)</f>
        <v>0</v>
      </c>
      <c r="N213" s="25">
        <f>SUM(H213,K213)</f>
        <v>0</v>
      </c>
      <c r="O213" s="82">
        <f t="shared" si="61"/>
        <v>0</v>
      </c>
    </row>
    <row r="214" spans="1:15" ht="24">
      <c r="A214" s="156" t="s">
        <v>107</v>
      </c>
      <c r="B214" s="17" t="s">
        <v>77</v>
      </c>
      <c r="C214" s="8" t="s">
        <v>20</v>
      </c>
      <c r="D214" s="112">
        <v>0</v>
      </c>
      <c r="E214" s="22">
        <v>0</v>
      </c>
      <c r="F214" s="82">
        <f t="shared" si="62"/>
        <v>0</v>
      </c>
      <c r="G214" s="143">
        <v>0</v>
      </c>
      <c r="H214" s="25">
        <v>0</v>
      </c>
      <c r="I214" s="82">
        <f>SUM(G214:H214)</f>
        <v>0</v>
      </c>
      <c r="J214" s="143">
        <v>0</v>
      </c>
      <c r="K214" s="25">
        <v>0</v>
      </c>
      <c r="L214" s="82">
        <f>SUM(J214:K214)</f>
        <v>0</v>
      </c>
      <c r="M214" s="226">
        <f aca="true" t="shared" si="65" ref="M214:N223">SUM(G214,J214)</f>
        <v>0</v>
      </c>
      <c r="N214" s="25">
        <f t="shared" si="65"/>
        <v>0</v>
      </c>
      <c r="O214" s="82">
        <f t="shared" si="61"/>
        <v>0</v>
      </c>
    </row>
    <row r="215" spans="1:15" ht="24" customHeight="1">
      <c r="A215" s="156" t="s">
        <v>171</v>
      </c>
      <c r="B215" s="17" t="s">
        <v>77</v>
      </c>
      <c r="C215" s="7" t="s">
        <v>20</v>
      </c>
      <c r="D215" s="112">
        <v>0</v>
      </c>
      <c r="E215" s="22">
        <v>0</v>
      </c>
      <c r="F215" s="82">
        <f>SUM(D215:E215)</f>
        <v>0</v>
      </c>
      <c r="G215" s="143">
        <v>0</v>
      </c>
      <c r="H215" s="25">
        <v>0</v>
      </c>
      <c r="I215" s="82">
        <f t="shared" si="63"/>
        <v>0</v>
      </c>
      <c r="J215" s="143">
        <v>0</v>
      </c>
      <c r="K215" s="25">
        <v>0</v>
      </c>
      <c r="L215" s="82">
        <f t="shared" si="64"/>
        <v>0</v>
      </c>
      <c r="M215" s="226">
        <f t="shared" si="65"/>
        <v>0</v>
      </c>
      <c r="N215" s="25">
        <f t="shared" si="65"/>
        <v>0</v>
      </c>
      <c r="O215" s="82">
        <f t="shared" si="61"/>
        <v>0</v>
      </c>
    </row>
    <row r="216" spans="1:15" ht="12.75">
      <c r="A216" s="201" t="s">
        <v>155</v>
      </c>
      <c r="B216" s="17" t="s">
        <v>77</v>
      </c>
      <c r="C216" s="8" t="s">
        <v>20</v>
      </c>
      <c r="D216" s="112">
        <v>0</v>
      </c>
      <c r="E216" s="22">
        <v>0</v>
      </c>
      <c r="F216" s="82">
        <f t="shared" si="62"/>
        <v>0</v>
      </c>
      <c r="G216" s="143">
        <v>0</v>
      </c>
      <c r="H216" s="25">
        <v>0</v>
      </c>
      <c r="I216" s="82">
        <f t="shared" si="63"/>
        <v>0</v>
      </c>
      <c r="J216" s="143">
        <v>0</v>
      </c>
      <c r="K216" s="25">
        <v>0</v>
      </c>
      <c r="L216" s="82">
        <f t="shared" si="64"/>
        <v>0</v>
      </c>
      <c r="M216" s="226">
        <f t="shared" si="65"/>
        <v>0</v>
      </c>
      <c r="N216" s="25">
        <f>SUM(H216,K216)</f>
        <v>0</v>
      </c>
      <c r="O216" s="82">
        <f t="shared" si="61"/>
        <v>0</v>
      </c>
    </row>
    <row r="217" spans="1:15" ht="12.75">
      <c r="A217" s="201" t="s">
        <v>223</v>
      </c>
      <c r="B217" s="17" t="s">
        <v>77</v>
      </c>
      <c r="C217" s="8" t="s">
        <v>20</v>
      </c>
      <c r="D217" s="112">
        <v>0</v>
      </c>
      <c r="E217" s="22">
        <v>0</v>
      </c>
      <c r="F217" s="82">
        <f t="shared" si="62"/>
        <v>0</v>
      </c>
      <c r="G217" s="143">
        <v>0</v>
      </c>
      <c r="H217" s="25">
        <v>0</v>
      </c>
      <c r="I217" s="82">
        <f t="shared" si="63"/>
        <v>0</v>
      </c>
      <c r="J217" s="143">
        <v>0</v>
      </c>
      <c r="K217" s="25">
        <v>0</v>
      </c>
      <c r="L217" s="82">
        <f t="shared" si="64"/>
        <v>0</v>
      </c>
      <c r="M217" s="226">
        <f t="shared" si="65"/>
        <v>0</v>
      </c>
      <c r="N217" s="25">
        <f t="shared" si="65"/>
        <v>0</v>
      </c>
      <c r="O217" s="82">
        <f t="shared" si="61"/>
        <v>0</v>
      </c>
    </row>
    <row r="218" spans="1:15" ht="24">
      <c r="A218" s="201" t="s">
        <v>224</v>
      </c>
      <c r="B218" s="17" t="s">
        <v>77</v>
      </c>
      <c r="C218" s="8" t="s">
        <v>20</v>
      </c>
      <c r="D218" s="112">
        <v>0</v>
      </c>
      <c r="E218" s="22">
        <v>0</v>
      </c>
      <c r="F218" s="82">
        <f t="shared" si="62"/>
        <v>0</v>
      </c>
      <c r="G218" s="143">
        <v>0</v>
      </c>
      <c r="H218" s="25">
        <v>0</v>
      </c>
      <c r="I218" s="82">
        <f t="shared" si="63"/>
        <v>0</v>
      </c>
      <c r="J218" s="143">
        <v>0</v>
      </c>
      <c r="K218" s="25">
        <v>0</v>
      </c>
      <c r="L218" s="82">
        <f t="shared" si="64"/>
        <v>0</v>
      </c>
      <c r="M218" s="226">
        <f t="shared" si="65"/>
        <v>0</v>
      </c>
      <c r="N218" s="25">
        <f>SUM(H218,K218)</f>
        <v>0</v>
      </c>
      <c r="O218" s="82">
        <f t="shared" si="61"/>
        <v>0</v>
      </c>
    </row>
    <row r="219" spans="1:52" s="69" customFormat="1" ht="22.5" customHeight="1">
      <c r="A219" s="154" t="s">
        <v>176</v>
      </c>
      <c r="B219" s="17" t="s">
        <v>77</v>
      </c>
      <c r="C219" s="8" t="s">
        <v>20</v>
      </c>
      <c r="D219" s="112">
        <v>0</v>
      </c>
      <c r="E219" s="22">
        <v>0</v>
      </c>
      <c r="F219" s="82">
        <f t="shared" si="62"/>
        <v>0</v>
      </c>
      <c r="G219" s="143">
        <v>0</v>
      </c>
      <c r="H219" s="25">
        <v>0</v>
      </c>
      <c r="I219" s="82">
        <f t="shared" si="63"/>
        <v>0</v>
      </c>
      <c r="J219" s="143">
        <v>0</v>
      </c>
      <c r="K219" s="25">
        <v>0</v>
      </c>
      <c r="L219" s="82">
        <f t="shared" si="64"/>
        <v>0</v>
      </c>
      <c r="M219" s="226">
        <f t="shared" si="65"/>
        <v>0</v>
      </c>
      <c r="N219" s="25">
        <f t="shared" si="65"/>
        <v>0</v>
      </c>
      <c r="O219" s="82">
        <f t="shared" si="61"/>
        <v>0</v>
      </c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</row>
    <row r="220" spans="1:52" s="69" customFormat="1" ht="22.5" customHeight="1">
      <c r="A220" s="154" t="s">
        <v>176</v>
      </c>
      <c r="B220" s="17" t="s">
        <v>77</v>
      </c>
      <c r="C220" s="8" t="s">
        <v>20</v>
      </c>
      <c r="D220" s="112">
        <v>0</v>
      </c>
      <c r="E220" s="22">
        <v>0</v>
      </c>
      <c r="F220" s="82">
        <f t="shared" si="62"/>
        <v>0</v>
      </c>
      <c r="G220" s="143">
        <v>0</v>
      </c>
      <c r="H220" s="25">
        <v>0</v>
      </c>
      <c r="I220" s="82">
        <f t="shared" si="63"/>
        <v>0</v>
      </c>
      <c r="J220" s="143">
        <v>0</v>
      </c>
      <c r="K220" s="25">
        <v>0</v>
      </c>
      <c r="L220" s="82">
        <f t="shared" si="64"/>
        <v>0</v>
      </c>
      <c r="M220" s="226">
        <f t="shared" si="65"/>
        <v>0</v>
      </c>
      <c r="N220" s="25">
        <f t="shared" si="65"/>
        <v>0</v>
      </c>
      <c r="O220" s="82">
        <f t="shared" si="61"/>
        <v>0</v>
      </c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</row>
    <row r="221" spans="1:52" s="69" customFormat="1" ht="24">
      <c r="A221" s="154" t="s">
        <v>225</v>
      </c>
      <c r="B221" s="17" t="s">
        <v>77</v>
      </c>
      <c r="C221" s="8" t="s">
        <v>20</v>
      </c>
      <c r="D221" s="112">
        <v>0</v>
      </c>
      <c r="E221" s="22">
        <v>0</v>
      </c>
      <c r="F221" s="82">
        <f t="shared" si="62"/>
        <v>0</v>
      </c>
      <c r="G221" s="143">
        <v>0</v>
      </c>
      <c r="H221" s="25">
        <v>0</v>
      </c>
      <c r="I221" s="82">
        <f t="shared" si="63"/>
        <v>0</v>
      </c>
      <c r="J221" s="143">
        <v>0</v>
      </c>
      <c r="K221" s="25">
        <v>0</v>
      </c>
      <c r="L221" s="82">
        <f t="shared" si="64"/>
        <v>0</v>
      </c>
      <c r="M221" s="226">
        <f t="shared" si="65"/>
        <v>0</v>
      </c>
      <c r="N221" s="25">
        <f t="shared" si="65"/>
        <v>0</v>
      </c>
      <c r="O221" s="82">
        <f t="shared" si="61"/>
        <v>0</v>
      </c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</row>
    <row r="222" spans="1:15" ht="12.75">
      <c r="A222" s="201" t="s">
        <v>152</v>
      </c>
      <c r="B222" s="17" t="s">
        <v>77</v>
      </c>
      <c r="C222" s="8" t="s">
        <v>20</v>
      </c>
      <c r="D222" s="112">
        <v>0</v>
      </c>
      <c r="E222" s="22">
        <v>0</v>
      </c>
      <c r="F222" s="82">
        <f t="shared" si="62"/>
        <v>0</v>
      </c>
      <c r="G222" s="143">
        <v>0</v>
      </c>
      <c r="H222" s="25">
        <v>0</v>
      </c>
      <c r="I222" s="82">
        <f t="shared" si="63"/>
        <v>0</v>
      </c>
      <c r="J222" s="143">
        <v>0</v>
      </c>
      <c r="K222" s="25">
        <v>0</v>
      </c>
      <c r="L222" s="82">
        <f t="shared" si="64"/>
        <v>0</v>
      </c>
      <c r="M222" s="226">
        <f t="shared" si="65"/>
        <v>0</v>
      </c>
      <c r="N222" s="25">
        <f>SUM(H222,K222)</f>
        <v>0</v>
      </c>
      <c r="O222" s="82">
        <f t="shared" si="61"/>
        <v>0</v>
      </c>
    </row>
    <row r="223" spans="1:15" ht="13.5" thickBot="1">
      <c r="A223" s="199" t="s">
        <v>242</v>
      </c>
      <c r="B223" s="168" t="s">
        <v>77</v>
      </c>
      <c r="C223" s="56" t="s">
        <v>20</v>
      </c>
      <c r="D223" s="217">
        <v>0</v>
      </c>
      <c r="E223" s="126">
        <v>0</v>
      </c>
      <c r="F223" s="266">
        <f t="shared" si="62"/>
        <v>0</v>
      </c>
      <c r="G223" s="228">
        <v>0</v>
      </c>
      <c r="H223" s="222">
        <v>0</v>
      </c>
      <c r="I223" s="266">
        <f t="shared" si="63"/>
        <v>0</v>
      </c>
      <c r="J223" s="228">
        <v>0</v>
      </c>
      <c r="K223" s="222">
        <v>0</v>
      </c>
      <c r="L223" s="266">
        <f t="shared" si="64"/>
        <v>0</v>
      </c>
      <c r="M223" s="204">
        <f t="shared" si="65"/>
        <v>0</v>
      </c>
      <c r="N223" s="51">
        <f t="shared" si="65"/>
        <v>0</v>
      </c>
      <c r="O223" s="82">
        <f t="shared" si="61"/>
        <v>0</v>
      </c>
    </row>
    <row r="224" spans="1:15" ht="12" customHeight="1" thickBot="1">
      <c r="A224" s="791" t="s">
        <v>31</v>
      </c>
      <c r="B224" s="792"/>
      <c r="C224" s="793"/>
      <c r="D224" s="148">
        <f aca="true" t="shared" si="66" ref="D224:O224">SUM(D212:D223)</f>
        <v>0</v>
      </c>
      <c r="E224" s="148">
        <f t="shared" si="66"/>
        <v>0</v>
      </c>
      <c r="F224" s="148">
        <f t="shared" si="66"/>
        <v>0</v>
      </c>
      <c r="G224" s="148">
        <f t="shared" si="66"/>
        <v>0</v>
      </c>
      <c r="H224" s="148">
        <f t="shared" si="66"/>
        <v>0</v>
      </c>
      <c r="I224" s="148">
        <f t="shared" si="66"/>
        <v>0</v>
      </c>
      <c r="J224" s="148">
        <f t="shared" si="66"/>
        <v>0</v>
      </c>
      <c r="K224" s="148">
        <f t="shared" si="66"/>
        <v>0</v>
      </c>
      <c r="L224" s="148">
        <f t="shared" si="66"/>
        <v>0</v>
      </c>
      <c r="M224" s="148">
        <f t="shared" si="66"/>
        <v>0</v>
      </c>
      <c r="N224" s="148">
        <f t="shared" si="66"/>
        <v>0</v>
      </c>
      <c r="O224" s="148">
        <f t="shared" si="66"/>
        <v>0</v>
      </c>
    </row>
    <row r="225" spans="1:15" ht="12.75">
      <c r="A225" s="70"/>
      <c r="B225" s="70"/>
      <c r="C225" s="70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</row>
    <row r="226" spans="1:15" ht="12" customHeight="1" thickBot="1">
      <c r="A226" s="61"/>
      <c r="B226" s="61"/>
      <c r="C226" s="61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</row>
    <row r="227" spans="1:15" s="35" customFormat="1" ht="15" customHeight="1" thickBot="1">
      <c r="A227" s="197" t="s">
        <v>42</v>
      </c>
      <c r="B227" s="165" t="s">
        <v>47</v>
      </c>
      <c r="C227" s="145" t="s">
        <v>9</v>
      </c>
      <c r="D227" s="113" t="s">
        <v>15</v>
      </c>
      <c r="E227" s="1" t="s">
        <v>16</v>
      </c>
      <c r="F227" s="2" t="s">
        <v>17</v>
      </c>
      <c r="G227" s="113" t="s">
        <v>15</v>
      </c>
      <c r="H227" s="1" t="s">
        <v>16</v>
      </c>
      <c r="I227" s="2" t="s">
        <v>17</v>
      </c>
      <c r="J227" s="113" t="s">
        <v>15</v>
      </c>
      <c r="K227" s="1" t="s">
        <v>16</v>
      </c>
      <c r="L227" s="2" t="s">
        <v>17</v>
      </c>
      <c r="M227" s="3" t="s">
        <v>15</v>
      </c>
      <c r="N227" s="1" t="s">
        <v>16</v>
      </c>
      <c r="O227" s="2" t="s">
        <v>17</v>
      </c>
    </row>
    <row r="228" spans="1:52" s="371" customFormat="1" ht="24.75" customHeight="1" thickBot="1">
      <c r="A228" s="382" t="s">
        <v>108</v>
      </c>
      <c r="B228" s="383" t="s">
        <v>77</v>
      </c>
      <c r="C228" s="492" t="s">
        <v>109</v>
      </c>
      <c r="D228" s="493">
        <v>8</v>
      </c>
      <c r="E228" s="494">
        <v>19</v>
      </c>
      <c r="F228" s="495">
        <f>SUM(D228:E228)</f>
        <v>27</v>
      </c>
      <c r="G228" s="493">
        <v>4</v>
      </c>
      <c r="H228" s="494">
        <v>7</v>
      </c>
      <c r="I228" s="495">
        <f>SUM(G228:H228)</f>
        <v>11</v>
      </c>
      <c r="J228" s="493">
        <v>0</v>
      </c>
      <c r="K228" s="494">
        <v>0</v>
      </c>
      <c r="L228" s="495">
        <f>SUM(J228:K228)</f>
        <v>0</v>
      </c>
      <c r="M228" s="496">
        <f>SUM(G228,J228)</f>
        <v>4</v>
      </c>
      <c r="N228" s="497">
        <f>SUM(H228,K228)</f>
        <v>7</v>
      </c>
      <c r="O228" s="387">
        <f>SUM(M228:N228)</f>
        <v>11</v>
      </c>
      <c r="P228" s="370"/>
      <c r="Q228" s="370"/>
      <c r="R228" s="370"/>
      <c r="S228" s="370"/>
      <c r="T228" s="370"/>
      <c r="U228" s="370"/>
      <c r="V228" s="370"/>
      <c r="W228" s="370"/>
      <c r="X228" s="370"/>
      <c r="Y228" s="370"/>
      <c r="Z228" s="370"/>
      <c r="AA228" s="370"/>
      <c r="AB228" s="370"/>
      <c r="AC228" s="370"/>
      <c r="AD228" s="370"/>
      <c r="AE228" s="370"/>
      <c r="AF228" s="370"/>
      <c r="AG228" s="370"/>
      <c r="AH228" s="370"/>
      <c r="AI228" s="370"/>
      <c r="AJ228" s="370"/>
      <c r="AK228" s="370"/>
      <c r="AL228" s="370"/>
      <c r="AM228" s="370"/>
      <c r="AN228" s="370"/>
      <c r="AO228" s="370"/>
      <c r="AP228" s="370"/>
      <c r="AQ228" s="370"/>
      <c r="AR228" s="370"/>
      <c r="AS228" s="370"/>
      <c r="AT228" s="370"/>
      <c r="AU228" s="370"/>
      <c r="AV228" s="370"/>
      <c r="AW228" s="370"/>
      <c r="AX228" s="370"/>
      <c r="AY228" s="370"/>
      <c r="AZ228" s="370"/>
    </row>
    <row r="229" spans="1:15" ht="15.75" customHeight="1" thickBot="1">
      <c r="A229" s="719" t="s">
        <v>31</v>
      </c>
      <c r="B229" s="719"/>
      <c r="C229" s="719"/>
      <c r="D229" s="101">
        <f>SUM(D228:D228)</f>
        <v>8</v>
      </c>
      <c r="E229" s="101">
        <f aca="true" t="shared" si="67" ref="E229:M229">SUM(E228:E228)</f>
        <v>19</v>
      </c>
      <c r="F229" s="101">
        <f t="shared" si="67"/>
        <v>27</v>
      </c>
      <c r="G229" s="101">
        <f t="shared" si="67"/>
        <v>4</v>
      </c>
      <c r="H229" s="101">
        <f t="shared" si="67"/>
        <v>7</v>
      </c>
      <c r="I229" s="101">
        <f t="shared" si="67"/>
        <v>11</v>
      </c>
      <c r="J229" s="101">
        <f>SUM(J228:J228)</f>
        <v>0</v>
      </c>
      <c r="K229" s="101">
        <f t="shared" si="67"/>
        <v>0</v>
      </c>
      <c r="L229" s="101">
        <f t="shared" si="67"/>
        <v>0</v>
      </c>
      <c r="M229" s="101">
        <f t="shared" si="67"/>
        <v>4</v>
      </c>
      <c r="N229" s="101">
        <f>SUM(N228:N228)</f>
        <v>7</v>
      </c>
      <c r="O229" s="101">
        <f>SUM(O228:O228)</f>
        <v>11</v>
      </c>
    </row>
    <row r="230" spans="1:15" ht="23.25" customHeight="1" thickBot="1">
      <c r="A230" s="34"/>
      <c r="B230" s="34"/>
      <c r="C230" s="34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</row>
    <row r="231" spans="1:52" s="137" customFormat="1" ht="13.5" thickBot="1">
      <c r="A231" s="98" t="s">
        <v>32</v>
      </c>
      <c r="B231" s="165" t="s">
        <v>47</v>
      </c>
      <c r="C231" s="145" t="s">
        <v>9</v>
      </c>
      <c r="D231" s="95" t="s">
        <v>15</v>
      </c>
      <c r="E231" s="95" t="s">
        <v>16</v>
      </c>
      <c r="F231" s="95" t="s">
        <v>17</v>
      </c>
      <c r="G231" s="95" t="s">
        <v>15</v>
      </c>
      <c r="H231" s="95" t="s">
        <v>16</v>
      </c>
      <c r="I231" s="95" t="s">
        <v>17</v>
      </c>
      <c r="J231" s="95" t="s">
        <v>15</v>
      </c>
      <c r="K231" s="95" t="s">
        <v>16</v>
      </c>
      <c r="L231" s="95" t="s">
        <v>17</v>
      </c>
      <c r="M231" s="292" t="s">
        <v>15</v>
      </c>
      <c r="N231" s="95" t="s">
        <v>16</v>
      </c>
      <c r="O231" s="95" t="s">
        <v>17</v>
      </c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</row>
    <row r="232" spans="1:52" s="405" customFormat="1" ht="12.75">
      <c r="A232" s="484" t="s">
        <v>211</v>
      </c>
      <c r="B232" s="485" t="s">
        <v>77</v>
      </c>
      <c r="C232" s="486" t="s">
        <v>20</v>
      </c>
      <c r="D232" s="487">
        <v>0</v>
      </c>
      <c r="E232" s="488">
        <v>0</v>
      </c>
      <c r="F232" s="489">
        <f>SUM(D232:E232)</f>
        <v>0</v>
      </c>
      <c r="G232" s="487">
        <v>0</v>
      </c>
      <c r="H232" s="488">
        <v>0</v>
      </c>
      <c r="I232" s="489">
        <f>SUM(G232:H232)</f>
        <v>0</v>
      </c>
      <c r="J232" s="487">
        <v>0</v>
      </c>
      <c r="K232" s="488">
        <v>0</v>
      </c>
      <c r="L232" s="489">
        <f>SUM(J232:K232)</f>
        <v>0</v>
      </c>
      <c r="M232" s="490">
        <f>SUM(G232,J232)</f>
        <v>0</v>
      </c>
      <c r="N232" s="491">
        <f aca="true" t="shared" si="68" ref="M232:N234">SUM(H232,K232)</f>
        <v>0</v>
      </c>
      <c r="O232" s="489">
        <f>SUM(M232:N232)</f>
        <v>0</v>
      </c>
      <c r="P232" s="404"/>
      <c r="Q232" s="404"/>
      <c r="R232" s="404"/>
      <c r="S232" s="404"/>
      <c r="T232" s="404"/>
      <c r="U232" s="404"/>
      <c r="V232" s="404"/>
      <c r="W232" s="404"/>
      <c r="X232" s="404"/>
      <c r="Y232" s="404"/>
      <c r="Z232" s="404"/>
      <c r="AA232" s="404"/>
      <c r="AB232" s="404"/>
      <c r="AC232" s="404"/>
      <c r="AD232" s="404"/>
      <c r="AE232" s="404"/>
      <c r="AF232" s="404"/>
      <c r="AG232" s="404"/>
      <c r="AH232" s="404"/>
      <c r="AI232" s="404"/>
      <c r="AJ232" s="404"/>
      <c r="AK232" s="404"/>
      <c r="AL232" s="404"/>
      <c r="AM232" s="404"/>
      <c r="AN232" s="404"/>
      <c r="AO232" s="404"/>
      <c r="AP232" s="404"/>
      <c r="AQ232" s="404"/>
      <c r="AR232" s="404"/>
      <c r="AS232" s="404"/>
      <c r="AT232" s="404"/>
      <c r="AU232" s="404"/>
      <c r="AV232" s="404"/>
      <c r="AW232" s="404"/>
      <c r="AX232" s="404"/>
      <c r="AY232" s="404"/>
      <c r="AZ232" s="404"/>
    </row>
    <row r="233" spans="1:52" s="405" customFormat="1" ht="19.5" customHeight="1">
      <c r="A233" s="372" t="s">
        <v>214</v>
      </c>
      <c r="B233" s="479" t="s">
        <v>77</v>
      </c>
      <c r="C233" s="498" t="s">
        <v>110</v>
      </c>
      <c r="D233" s="499">
        <v>0</v>
      </c>
      <c r="E233" s="500">
        <v>0</v>
      </c>
      <c r="F233" s="489">
        <f>SUM(D233:E233)</f>
        <v>0</v>
      </c>
      <c r="G233" s="499">
        <v>0</v>
      </c>
      <c r="H233" s="500">
        <v>0</v>
      </c>
      <c r="I233" s="489">
        <f>SUM(G233:H233)</f>
        <v>0</v>
      </c>
      <c r="J233" s="499">
        <v>9</v>
      </c>
      <c r="K233" s="500">
        <v>22</v>
      </c>
      <c r="L233" s="489">
        <f>SUM(J233:K233)</f>
        <v>31</v>
      </c>
      <c r="M233" s="501">
        <f t="shared" si="68"/>
        <v>9</v>
      </c>
      <c r="N233" s="502">
        <f>SUM(H233,K233)</f>
        <v>22</v>
      </c>
      <c r="O233" s="421">
        <f>SUM(M233:N233)</f>
        <v>31</v>
      </c>
      <c r="P233" s="404"/>
      <c r="Q233" s="404"/>
      <c r="R233" s="404"/>
      <c r="S233" s="404"/>
      <c r="T233" s="404"/>
      <c r="U233" s="404"/>
      <c r="V233" s="404"/>
      <c r="W233" s="404"/>
      <c r="X233" s="404"/>
      <c r="Y233" s="404"/>
      <c r="Z233" s="404"/>
      <c r="AA233" s="404"/>
      <c r="AB233" s="404"/>
      <c r="AC233" s="404"/>
      <c r="AD233" s="404"/>
      <c r="AE233" s="404"/>
      <c r="AF233" s="404"/>
      <c r="AG233" s="404"/>
      <c r="AH233" s="404"/>
      <c r="AI233" s="404"/>
      <c r="AJ233" s="404"/>
      <c r="AK233" s="404"/>
      <c r="AL233" s="404"/>
      <c r="AM233" s="404"/>
      <c r="AN233" s="404"/>
      <c r="AO233" s="404"/>
      <c r="AP233" s="404"/>
      <c r="AQ233" s="404"/>
      <c r="AR233" s="404"/>
      <c r="AS233" s="404"/>
      <c r="AT233" s="404"/>
      <c r="AU233" s="404"/>
      <c r="AV233" s="404"/>
      <c r="AW233" s="404"/>
      <c r="AX233" s="404"/>
      <c r="AY233" s="404"/>
      <c r="AZ233" s="404"/>
    </row>
    <row r="234" spans="1:52" s="405" customFormat="1" ht="19.5" customHeight="1" thickBot="1">
      <c r="A234" s="503" t="s">
        <v>111</v>
      </c>
      <c r="B234" s="504" t="s">
        <v>77</v>
      </c>
      <c r="C234" s="505" t="s">
        <v>20</v>
      </c>
      <c r="D234" s="506">
        <v>0</v>
      </c>
      <c r="E234" s="507">
        <v>0</v>
      </c>
      <c r="F234" s="508">
        <f>SUM(D234:E234)</f>
        <v>0</v>
      </c>
      <c r="G234" s="461">
        <v>0</v>
      </c>
      <c r="H234" s="507">
        <v>0</v>
      </c>
      <c r="I234" s="508">
        <f>SUM(G234:H234)</f>
        <v>0</v>
      </c>
      <c r="J234" s="506">
        <v>13</v>
      </c>
      <c r="K234" s="509">
        <v>30</v>
      </c>
      <c r="L234" s="508">
        <f>SUM(J234:K234)</f>
        <v>43</v>
      </c>
      <c r="M234" s="510">
        <f>SUM(G234,J234)</f>
        <v>13</v>
      </c>
      <c r="N234" s="509">
        <f t="shared" si="68"/>
        <v>30</v>
      </c>
      <c r="O234" s="511">
        <f>SUM(M234:N234)</f>
        <v>43</v>
      </c>
      <c r="P234" s="404"/>
      <c r="Q234" s="404"/>
      <c r="R234" s="404"/>
      <c r="S234" s="404"/>
      <c r="T234" s="404"/>
      <c r="U234" s="404"/>
      <c r="V234" s="404"/>
      <c r="W234" s="404"/>
      <c r="X234" s="404"/>
      <c r="Y234" s="404"/>
      <c r="Z234" s="404"/>
      <c r="AA234" s="404"/>
      <c r="AB234" s="404"/>
      <c r="AC234" s="404"/>
      <c r="AD234" s="404"/>
      <c r="AE234" s="404"/>
      <c r="AF234" s="404"/>
      <c r="AG234" s="404"/>
      <c r="AH234" s="404"/>
      <c r="AI234" s="404"/>
      <c r="AJ234" s="404"/>
      <c r="AK234" s="404"/>
      <c r="AL234" s="404"/>
      <c r="AM234" s="404"/>
      <c r="AN234" s="404"/>
      <c r="AO234" s="404"/>
      <c r="AP234" s="404"/>
      <c r="AQ234" s="404"/>
      <c r="AR234" s="404"/>
      <c r="AS234" s="404"/>
      <c r="AT234" s="404"/>
      <c r="AU234" s="404"/>
      <c r="AV234" s="404"/>
      <c r="AW234" s="404"/>
      <c r="AX234" s="404"/>
      <c r="AY234" s="404"/>
      <c r="AZ234" s="404"/>
    </row>
    <row r="235" spans="1:52" s="137" customFormat="1" ht="13.5" thickBot="1">
      <c r="A235" s="798" t="s">
        <v>31</v>
      </c>
      <c r="B235" s="799"/>
      <c r="C235" s="799"/>
      <c r="D235" s="344">
        <f>SUM(D232:D234)</f>
        <v>0</v>
      </c>
      <c r="E235" s="344">
        <f aca="true" t="shared" si="69" ref="E235:N235">SUM(E232:E234)</f>
        <v>0</v>
      </c>
      <c r="F235" s="99">
        <f t="shared" si="69"/>
        <v>0</v>
      </c>
      <c r="G235" s="344">
        <f t="shared" si="69"/>
        <v>0</v>
      </c>
      <c r="H235" s="344">
        <f t="shared" si="69"/>
        <v>0</v>
      </c>
      <c r="I235" s="99">
        <f t="shared" si="69"/>
        <v>0</v>
      </c>
      <c r="J235" s="344">
        <f t="shared" si="69"/>
        <v>22</v>
      </c>
      <c r="K235" s="344">
        <f t="shared" si="69"/>
        <v>52</v>
      </c>
      <c r="L235" s="99">
        <f t="shared" si="69"/>
        <v>74</v>
      </c>
      <c r="M235" s="345">
        <f t="shared" si="69"/>
        <v>22</v>
      </c>
      <c r="N235" s="344">
        <f t="shared" si="69"/>
        <v>52</v>
      </c>
      <c r="O235" s="99">
        <f>SUM(O232:O234)</f>
        <v>74</v>
      </c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</row>
    <row r="236" spans="1:15" ht="12.75" customHeight="1">
      <c r="A236" s="61"/>
      <c r="B236" s="61"/>
      <c r="C236" s="61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</row>
    <row r="237" spans="1:15" ht="13.5" thickBot="1">
      <c r="A237" s="70"/>
      <c r="B237" s="70"/>
      <c r="C237" s="70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</row>
    <row r="238" spans="1:52" s="137" customFormat="1" ht="13.5" thickBot="1">
      <c r="A238" s="193" t="s">
        <v>44</v>
      </c>
      <c r="B238" s="165" t="s">
        <v>47</v>
      </c>
      <c r="C238" s="145" t="s">
        <v>9</v>
      </c>
      <c r="D238" s="95" t="s">
        <v>15</v>
      </c>
      <c r="E238" s="95" t="s">
        <v>16</v>
      </c>
      <c r="F238" s="95" t="s">
        <v>17</v>
      </c>
      <c r="G238" s="95" t="s">
        <v>15</v>
      </c>
      <c r="H238" s="95" t="s">
        <v>16</v>
      </c>
      <c r="I238" s="95" t="s">
        <v>17</v>
      </c>
      <c r="J238" s="95" t="s">
        <v>15</v>
      </c>
      <c r="K238" s="95" t="s">
        <v>16</v>
      </c>
      <c r="L238" s="95" t="s">
        <v>17</v>
      </c>
      <c r="M238" s="292" t="s">
        <v>15</v>
      </c>
      <c r="N238" s="95" t="s">
        <v>16</v>
      </c>
      <c r="O238" s="95" t="s">
        <v>17</v>
      </c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</row>
    <row r="239" spans="1:52" s="371" customFormat="1" ht="12" customHeight="1" thickBot="1">
      <c r="A239" s="389" t="s">
        <v>76</v>
      </c>
      <c r="B239" s="412" t="s">
        <v>77</v>
      </c>
      <c r="C239" s="413" t="s">
        <v>20</v>
      </c>
      <c r="D239" s="414">
        <v>0</v>
      </c>
      <c r="E239" s="415">
        <v>0</v>
      </c>
      <c r="F239" s="411">
        <f>SUM(D239:E239)</f>
        <v>0</v>
      </c>
      <c r="G239" s="378">
        <v>8</v>
      </c>
      <c r="H239" s="379">
        <v>6</v>
      </c>
      <c r="I239" s="377">
        <f>SUM(G239:H239)</f>
        <v>14</v>
      </c>
      <c r="J239" s="378">
        <v>25</v>
      </c>
      <c r="K239" s="379">
        <v>13</v>
      </c>
      <c r="L239" s="377">
        <f>SUM(J239:K239)</f>
        <v>38</v>
      </c>
      <c r="M239" s="367">
        <f>D239+G239+J239</f>
        <v>33</v>
      </c>
      <c r="N239" s="368">
        <f>E239+H239+K239</f>
        <v>19</v>
      </c>
      <c r="O239" s="377">
        <f>SUM(M239:N239)</f>
        <v>52</v>
      </c>
      <c r="P239" s="370"/>
      <c r="Q239" s="370"/>
      <c r="R239" s="370"/>
      <c r="S239" s="370"/>
      <c r="T239" s="370"/>
      <c r="U239" s="370"/>
      <c r="V239" s="370"/>
      <c r="W239" s="370"/>
      <c r="X239" s="370"/>
      <c r="Y239" s="370"/>
      <c r="Z239" s="370"/>
      <c r="AA239" s="370"/>
      <c r="AB239" s="370"/>
      <c r="AC239" s="370"/>
      <c r="AD239" s="370"/>
      <c r="AE239" s="370"/>
      <c r="AF239" s="370"/>
      <c r="AG239" s="370"/>
      <c r="AH239" s="370"/>
      <c r="AI239" s="370"/>
      <c r="AJ239" s="370"/>
      <c r="AK239" s="370"/>
      <c r="AL239" s="370"/>
      <c r="AM239" s="370"/>
      <c r="AN239" s="370"/>
      <c r="AO239" s="370"/>
      <c r="AP239" s="370"/>
      <c r="AQ239" s="370"/>
      <c r="AR239" s="370"/>
      <c r="AS239" s="370"/>
      <c r="AT239" s="370"/>
      <c r="AU239" s="370"/>
      <c r="AV239" s="370"/>
      <c r="AW239" s="370"/>
      <c r="AX239" s="370"/>
      <c r="AY239" s="370"/>
      <c r="AZ239" s="370"/>
    </row>
    <row r="240" spans="1:15" ht="11.25" customHeight="1" thickBot="1">
      <c r="A240" s="757" t="s">
        <v>31</v>
      </c>
      <c r="B240" s="758"/>
      <c r="C240" s="759"/>
      <c r="D240" s="101">
        <f>SUM(D239)</f>
        <v>0</v>
      </c>
      <c r="E240" s="101">
        <f>SUM(E239)</f>
        <v>0</v>
      </c>
      <c r="F240" s="101">
        <f aca="true" t="shared" si="70" ref="F240:O240">SUM(F239:F239)</f>
        <v>0</v>
      </c>
      <c r="G240" s="101">
        <f t="shared" si="70"/>
        <v>8</v>
      </c>
      <c r="H240" s="101">
        <f t="shared" si="70"/>
        <v>6</v>
      </c>
      <c r="I240" s="101">
        <f t="shared" si="70"/>
        <v>14</v>
      </c>
      <c r="J240" s="101">
        <f t="shared" si="70"/>
        <v>25</v>
      </c>
      <c r="K240" s="101">
        <f t="shared" si="70"/>
        <v>13</v>
      </c>
      <c r="L240" s="101">
        <f t="shared" si="70"/>
        <v>38</v>
      </c>
      <c r="M240" s="293">
        <f t="shared" si="70"/>
        <v>33</v>
      </c>
      <c r="N240" s="101">
        <f t="shared" si="70"/>
        <v>19</v>
      </c>
      <c r="O240" s="101">
        <f t="shared" si="70"/>
        <v>52</v>
      </c>
    </row>
    <row r="241" spans="1:15" ht="13.5" thickBot="1">
      <c r="A241" s="781" t="s">
        <v>45</v>
      </c>
      <c r="B241" s="782"/>
      <c r="C241" s="782"/>
      <c r="D241" s="115">
        <f aca="true" t="shared" si="71" ref="D241:O241">SUM(D224,D229,D235,D240)</f>
        <v>8</v>
      </c>
      <c r="E241" s="115">
        <f t="shared" si="71"/>
        <v>19</v>
      </c>
      <c r="F241" s="115">
        <f t="shared" si="71"/>
        <v>27</v>
      </c>
      <c r="G241" s="115">
        <f t="shared" si="71"/>
        <v>12</v>
      </c>
      <c r="H241" s="115">
        <f t="shared" si="71"/>
        <v>13</v>
      </c>
      <c r="I241" s="115">
        <f t="shared" si="71"/>
        <v>25</v>
      </c>
      <c r="J241" s="115">
        <f t="shared" si="71"/>
        <v>47</v>
      </c>
      <c r="K241" s="115">
        <f t="shared" si="71"/>
        <v>65</v>
      </c>
      <c r="L241" s="115">
        <f t="shared" si="71"/>
        <v>112</v>
      </c>
      <c r="M241" s="115">
        <f t="shared" si="71"/>
        <v>59</v>
      </c>
      <c r="N241" s="115">
        <f t="shared" si="71"/>
        <v>78</v>
      </c>
      <c r="O241" s="115">
        <f t="shared" si="71"/>
        <v>137</v>
      </c>
    </row>
    <row r="242" spans="1:15" ht="12.75">
      <c r="A242" s="70"/>
      <c r="B242" s="70"/>
      <c r="C242" s="70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</row>
    <row r="243" spans="1:15" ht="13.5" thickBot="1">
      <c r="A243" s="33"/>
      <c r="B243" s="33"/>
      <c r="C243" s="33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</row>
    <row r="244" spans="1:15" ht="11.25" customHeight="1" thickBot="1">
      <c r="A244" s="712" t="s">
        <v>112</v>
      </c>
      <c r="B244" s="712"/>
      <c r="C244" s="712"/>
      <c r="D244" s="712"/>
      <c r="E244" s="712"/>
      <c r="F244" s="712"/>
      <c r="G244" s="713" t="s">
        <v>6</v>
      </c>
      <c r="H244" s="713"/>
      <c r="I244" s="713"/>
      <c r="J244" s="713"/>
      <c r="K244" s="713"/>
      <c r="L244" s="713"/>
      <c r="M244" s="713"/>
      <c r="N244" s="713"/>
      <c r="O244" s="713"/>
    </row>
    <row r="245" spans="1:52" s="69" customFormat="1" ht="13.5" thickBot="1">
      <c r="A245" s="145" t="s">
        <v>7</v>
      </c>
      <c r="B245" s="714" t="s">
        <v>47</v>
      </c>
      <c r="C245" s="716" t="s">
        <v>9</v>
      </c>
      <c r="D245" s="718"/>
      <c r="E245" s="718"/>
      <c r="F245" s="718"/>
      <c r="G245" s="718" t="s">
        <v>11</v>
      </c>
      <c r="H245" s="718"/>
      <c r="I245" s="718"/>
      <c r="J245" s="718" t="s">
        <v>12</v>
      </c>
      <c r="K245" s="718"/>
      <c r="L245" s="718"/>
      <c r="M245" s="718" t="s">
        <v>13</v>
      </c>
      <c r="N245" s="718"/>
      <c r="O245" s="718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</row>
    <row r="246" spans="1:15" ht="11.25" customHeight="1" thickBot="1">
      <c r="A246" s="145" t="s">
        <v>14</v>
      </c>
      <c r="B246" s="715"/>
      <c r="C246" s="717"/>
      <c r="D246" s="128" t="s">
        <v>15</v>
      </c>
      <c r="E246" s="128" t="s">
        <v>16</v>
      </c>
      <c r="F246" s="128" t="s">
        <v>17</v>
      </c>
      <c r="G246" s="128" t="s">
        <v>15</v>
      </c>
      <c r="H246" s="128" t="s">
        <v>16</v>
      </c>
      <c r="I246" s="128" t="s">
        <v>17</v>
      </c>
      <c r="J246" s="128" t="s">
        <v>15</v>
      </c>
      <c r="K246" s="128" t="s">
        <v>16</v>
      </c>
      <c r="L246" s="128" t="s">
        <v>17</v>
      </c>
      <c r="M246" s="128" t="s">
        <v>15</v>
      </c>
      <c r="N246" s="128" t="s">
        <v>16</v>
      </c>
      <c r="O246" s="128" t="s">
        <v>17</v>
      </c>
    </row>
    <row r="247" spans="1:15" ht="12.75">
      <c r="A247" s="200" t="s">
        <v>226</v>
      </c>
      <c r="B247" s="168" t="s">
        <v>113</v>
      </c>
      <c r="C247" s="6" t="s">
        <v>114</v>
      </c>
      <c r="D247" s="209">
        <v>0</v>
      </c>
      <c r="E247" s="215">
        <v>0</v>
      </c>
      <c r="F247" s="211">
        <f>SUM(D247:E247)</f>
        <v>0</v>
      </c>
      <c r="G247" s="209">
        <v>0</v>
      </c>
      <c r="H247" s="215">
        <v>0</v>
      </c>
      <c r="I247" s="211">
        <f>SUM(G247:H247)</f>
        <v>0</v>
      </c>
      <c r="J247" s="209">
        <v>0</v>
      </c>
      <c r="K247" s="215">
        <v>0</v>
      </c>
      <c r="L247" s="346">
        <f>SUM(J247:K247)</f>
        <v>0</v>
      </c>
      <c r="M247" s="208">
        <f aca="true" t="shared" si="72" ref="M247:N251">SUM(G247,J247)</f>
        <v>0</v>
      </c>
      <c r="N247" s="27">
        <f t="shared" si="72"/>
        <v>0</v>
      </c>
      <c r="O247" s="73">
        <f>SUM(M247:N247)</f>
        <v>0</v>
      </c>
    </row>
    <row r="248" spans="1:15" ht="12.75">
      <c r="A248" s="200" t="s">
        <v>18</v>
      </c>
      <c r="B248" s="168" t="s">
        <v>113</v>
      </c>
      <c r="C248" s="6" t="s">
        <v>114</v>
      </c>
      <c r="D248" s="129">
        <v>0</v>
      </c>
      <c r="E248" s="27">
        <v>0</v>
      </c>
      <c r="F248" s="73">
        <f>SUM(D248:E248)</f>
        <v>0</v>
      </c>
      <c r="G248" s="129">
        <v>0</v>
      </c>
      <c r="H248" s="27">
        <v>0</v>
      </c>
      <c r="I248" s="73">
        <f>SUM(G248:H248)</f>
        <v>0</v>
      </c>
      <c r="J248" s="129">
        <v>0</v>
      </c>
      <c r="K248" s="27">
        <v>0</v>
      </c>
      <c r="L248" s="78">
        <f>SUM(J248:K248)</f>
        <v>0</v>
      </c>
      <c r="M248" s="208">
        <f t="shared" si="72"/>
        <v>0</v>
      </c>
      <c r="N248" s="27">
        <f t="shared" si="72"/>
        <v>0</v>
      </c>
      <c r="O248" s="73">
        <f>SUM(M248:N248)</f>
        <v>0</v>
      </c>
    </row>
    <row r="249" spans="1:15" ht="12.75">
      <c r="A249" s="201" t="s">
        <v>143</v>
      </c>
      <c r="B249" s="168" t="s">
        <v>113</v>
      </c>
      <c r="C249" s="7" t="s">
        <v>114</v>
      </c>
      <c r="D249" s="131">
        <v>0</v>
      </c>
      <c r="E249" s="28">
        <v>0</v>
      </c>
      <c r="F249" s="120">
        <f>SUM(D249:E249)</f>
        <v>0</v>
      </c>
      <c r="G249" s="131">
        <v>0</v>
      </c>
      <c r="H249" s="28">
        <v>0</v>
      </c>
      <c r="I249" s="232">
        <f>SUM(G249:H249)</f>
        <v>0</v>
      </c>
      <c r="J249" s="131">
        <v>0</v>
      </c>
      <c r="K249" s="28">
        <v>0</v>
      </c>
      <c r="L249" s="73">
        <f>SUM(J249:K249)</f>
        <v>0</v>
      </c>
      <c r="M249" s="208">
        <f t="shared" si="72"/>
        <v>0</v>
      </c>
      <c r="N249" s="27">
        <f t="shared" si="72"/>
        <v>0</v>
      </c>
      <c r="O249" s="73">
        <f>SUM(M249:N249)</f>
        <v>0</v>
      </c>
    </row>
    <row r="250" spans="1:15" ht="12.75">
      <c r="A250" s="199" t="s">
        <v>227</v>
      </c>
      <c r="B250" s="168" t="s">
        <v>113</v>
      </c>
      <c r="C250" s="56" t="s">
        <v>114</v>
      </c>
      <c r="D250" s="133">
        <v>0</v>
      </c>
      <c r="E250" s="135">
        <v>0</v>
      </c>
      <c r="F250" s="120">
        <f>SUM(D250:E250)</f>
        <v>0</v>
      </c>
      <c r="G250" s="133">
        <v>0</v>
      </c>
      <c r="H250" s="135">
        <v>0</v>
      </c>
      <c r="I250" s="232">
        <f>SUM(G250:H250)</f>
        <v>0</v>
      </c>
      <c r="J250" s="133">
        <v>0</v>
      </c>
      <c r="K250" s="135">
        <v>0</v>
      </c>
      <c r="L250" s="73">
        <f>SUM(J250:K250)</f>
        <v>0</v>
      </c>
      <c r="M250" s="208">
        <f t="shared" si="72"/>
        <v>0</v>
      </c>
      <c r="N250" s="27">
        <f t="shared" si="72"/>
        <v>0</v>
      </c>
      <c r="O250" s="73">
        <f>SUM(M250:N250)</f>
        <v>0</v>
      </c>
    </row>
    <row r="251" spans="1:15" ht="13.5" thickBot="1">
      <c r="A251" s="199" t="s">
        <v>115</v>
      </c>
      <c r="B251" s="168" t="s">
        <v>113</v>
      </c>
      <c r="C251" s="56" t="s">
        <v>114</v>
      </c>
      <c r="D251" s="229">
        <v>0</v>
      </c>
      <c r="E251" s="230">
        <v>0</v>
      </c>
      <c r="F251" s="231">
        <f>SUM(D251:E251)</f>
        <v>0</v>
      </c>
      <c r="G251" s="229">
        <v>0</v>
      </c>
      <c r="H251" s="230">
        <v>0</v>
      </c>
      <c r="I251" s="231">
        <f>SUM(G251:H251)</f>
        <v>0</v>
      </c>
      <c r="J251" s="228">
        <v>0</v>
      </c>
      <c r="K251" s="222">
        <v>0</v>
      </c>
      <c r="L251" s="214">
        <f>SUM(J251:K251)</f>
        <v>0</v>
      </c>
      <c r="M251" s="233">
        <f t="shared" si="72"/>
        <v>0</v>
      </c>
      <c r="N251" s="80">
        <f t="shared" si="72"/>
        <v>0</v>
      </c>
      <c r="O251" s="120">
        <f>SUM(M251:N251)</f>
        <v>0</v>
      </c>
    </row>
    <row r="252" spans="1:52" s="268" customFormat="1" ht="12.75" customHeight="1" thickBot="1">
      <c r="A252" s="767" t="s">
        <v>31</v>
      </c>
      <c r="B252" s="767"/>
      <c r="C252" s="767"/>
      <c r="D252" s="96">
        <f>SUM(D247:D251)</f>
        <v>0</v>
      </c>
      <c r="E252" s="96">
        <f aca="true" t="shared" si="73" ref="E252:O252">SUM(E247:E251)</f>
        <v>0</v>
      </c>
      <c r="F252" s="96">
        <f t="shared" si="73"/>
        <v>0</v>
      </c>
      <c r="G252" s="96">
        <f t="shared" si="73"/>
        <v>0</v>
      </c>
      <c r="H252" s="96">
        <f t="shared" si="73"/>
        <v>0</v>
      </c>
      <c r="I252" s="96">
        <f t="shared" si="73"/>
        <v>0</v>
      </c>
      <c r="J252" s="96">
        <f t="shared" si="73"/>
        <v>0</v>
      </c>
      <c r="K252" s="96">
        <f t="shared" si="73"/>
        <v>0</v>
      </c>
      <c r="L252" s="96">
        <f t="shared" si="73"/>
        <v>0</v>
      </c>
      <c r="M252" s="96">
        <f t="shared" si="73"/>
        <v>0</v>
      </c>
      <c r="N252" s="96">
        <f>SUM(N247:N251)</f>
        <v>0</v>
      </c>
      <c r="O252" s="96">
        <f t="shared" si="73"/>
        <v>0</v>
      </c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</row>
    <row r="253" spans="1:52" s="270" customFormat="1" ht="13.5" thickBot="1">
      <c r="A253" s="756" t="s">
        <v>45</v>
      </c>
      <c r="B253" s="756"/>
      <c r="C253" s="756"/>
      <c r="D253" s="152">
        <f>D252</f>
        <v>0</v>
      </c>
      <c r="E253" s="152">
        <f aca="true" t="shared" si="74" ref="E253:O253">E252</f>
        <v>0</v>
      </c>
      <c r="F253" s="152">
        <f t="shared" si="74"/>
        <v>0</v>
      </c>
      <c r="G253" s="152">
        <f t="shared" si="74"/>
        <v>0</v>
      </c>
      <c r="H253" s="152">
        <f t="shared" si="74"/>
        <v>0</v>
      </c>
      <c r="I253" s="152">
        <f t="shared" si="74"/>
        <v>0</v>
      </c>
      <c r="J253" s="152">
        <f>J252</f>
        <v>0</v>
      </c>
      <c r="K253" s="152">
        <f t="shared" si="74"/>
        <v>0</v>
      </c>
      <c r="L253" s="152">
        <f t="shared" si="74"/>
        <v>0</v>
      </c>
      <c r="M253" s="152">
        <f t="shared" si="74"/>
        <v>0</v>
      </c>
      <c r="N253" s="152">
        <f t="shared" si="74"/>
        <v>0</v>
      </c>
      <c r="O253" s="152">
        <f t="shared" si="74"/>
        <v>0</v>
      </c>
      <c r="P253" s="269"/>
      <c r="Q253" s="269"/>
      <c r="R253" s="269"/>
      <c r="S253" s="269"/>
      <c r="T253" s="269"/>
      <c r="U253" s="269"/>
      <c r="V253" s="269"/>
      <c r="W253" s="269"/>
      <c r="X253" s="269"/>
      <c r="Y253" s="269"/>
      <c r="Z253" s="269"/>
      <c r="AA253" s="269"/>
      <c r="AB253" s="269"/>
      <c r="AC253" s="269"/>
      <c r="AD253" s="269"/>
      <c r="AE253" s="269"/>
      <c r="AF253" s="269"/>
      <c r="AG253" s="269"/>
      <c r="AH253" s="269"/>
      <c r="AI253" s="269"/>
      <c r="AJ253" s="269"/>
      <c r="AK253" s="269"/>
      <c r="AL253" s="269"/>
      <c r="AM253" s="269"/>
      <c r="AN253" s="269"/>
      <c r="AO253" s="269"/>
      <c r="AP253" s="269"/>
      <c r="AQ253" s="269"/>
      <c r="AR253" s="269"/>
      <c r="AS253" s="269"/>
      <c r="AT253" s="269"/>
      <c r="AU253" s="269"/>
      <c r="AV253" s="269"/>
      <c r="AW253" s="269"/>
      <c r="AX253" s="269"/>
      <c r="AY253" s="269"/>
      <c r="AZ253" s="269"/>
    </row>
    <row r="254" spans="1:15" ht="12.75">
      <c r="A254" s="33"/>
      <c r="B254" s="33"/>
      <c r="C254" s="33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</row>
    <row r="255" spans="1:15" ht="13.5" thickBot="1">
      <c r="A255" s="33"/>
      <c r="B255" s="33"/>
      <c r="C255" s="33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</row>
    <row r="256" spans="1:15" ht="13.5" thickBot="1">
      <c r="A256" s="712" t="s">
        <v>116</v>
      </c>
      <c r="B256" s="712"/>
      <c r="C256" s="712"/>
      <c r="D256" s="712"/>
      <c r="E256" s="712"/>
      <c r="F256" s="712"/>
      <c r="G256" s="755" t="s">
        <v>6</v>
      </c>
      <c r="H256" s="755"/>
      <c r="I256" s="755"/>
      <c r="J256" s="755"/>
      <c r="K256" s="755"/>
      <c r="L256" s="755"/>
      <c r="M256" s="755"/>
      <c r="N256" s="755"/>
      <c r="O256" s="755"/>
    </row>
    <row r="257" spans="1:15" ht="13.5" thickBot="1">
      <c r="A257" s="98" t="s">
        <v>7</v>
      </c>
      <c r="B257" s="714" t="s">
        <v>47</v>
      </c>
      <c r="C257" s="716" t="s">
        <v>9</v>
      </c>
      <c r="D257" s="718" t="s">
        <v>10</v>
      </c>
      <c r="E257" s="718"/>
      <c r="F257" s="718"/>
      <c r="G257" s="718" t="s">
        <v>11</v>
      </c>
      <c r="H257" s="718"/>
      <c r="I257" s="718"/>
      <c r="J257" s="718" t="s">
        <v>12</v>
      </c>
      <c r="K257" s="718"/>
      <c r="L257" s="718"/>
      <c r="M257" s="718" t="s">
        <v>13</v>
      </c>
      <c r="N257" s="718"/>
      <c r="O257" s="718"/>
    </row>
    <row r="258" spans="1:15" ht="13.5" thickBot="1">
      <c r="A258" s="98" t="s">
        <v>14</v>
      </c>
      <c r="B258" s="715"/>
      <c r="C258" s="717"/>
      <c r="D258" s="95" t="s">
        <v>15</v>
      </c>
      <c r="E258" s="95" t="s">
        <v>16</v>
      </c>
      <c r="F258" s="95" t="s">
        <v>17</v>
      </c>
      <c r="G258" s="95" t="s">
        <v>15</v>
      </c>
      <c r="H258" s="95" t="s">
        <v>16</v>
      </c>
      <c r="I258" s="95" t="s">
        <v>17</v>
      </c>
      <c r="J258" s="95" t="s">
        <v>15</v>
      </c>
      <c r="K258" s="95" t="s">
        <v>16</v>
      </c>
      <c r="L258" s="95" t="s">
        <v>17</v>
      </c>
      <c r="M258" s="95" t="s">
        <v>15</v>
      </c>
      <c r="N258" s="95" t="s">
        <v>16</v>
      </c>
      <c r="O258" s="95" t="s">
        <v>17</v>
      </c>
    </row>
    <row r="259" spans="1:15" ht="12.75">
      <c r="A259" s="83" t="s">
        <v>226</v>
      </c>
      <c r="B259" s="84" t="s">
        <v>162</v>
      </c>
      <c r="C259" s="104" t="s">
        <v>118</v>
      </c>
      <c r="D259" s="347">
        <v>0</v>
      </c>
      <c r="E259" s="348">
        <v>0</v>
      </c>
      <c r="F259" s="346">
        <f>SUM(D259:E259)</f>
        <v>0</v>
      </c>
      <c r="G259" s="347">
        <v>0</v>
      </c>
      <c r="H259" s="348">
        <v>0</v>
      </c>
      <c r="I259" s="346">
        <f>SUM(G259:H259)</f>
        <v>0</v>
      </c>
      <c r="J259" s="349">
        <v>0</v>
      </c>
      <c r="K259" s="350">
        <v>0</v>
      </c>
      <c r="L259" s="346">
        <f>SUM(J259:K259)</f>
        <v>0</v>
      </c>
      <c r="M259" s="221">
        <f aca="true" t="shared" si="75" ref="M259:N262">SUM(G259,J259)</f>
        <v>0</v>
      </c>
      <c r="N259" s="9">
        <f t="shared" si="75"/>
        <v>0</v>
      </c>
      <c r="O259" s="78">
        <f>SUM(M259:N259)</f>
        <v>0</v>
      </c>
    </row>
    <row r="260" spans="1:15" ht="12.75">
      <c r="A260" s="83" t="s">
        <v>18</v>
      </c>
      <c r="B260" s="84" t="s">
        <v>162</v>
      </c>
      <c r="C260" s="104" t="s">
        <v>118</v>
      </c>
      <c r="D260" s="241">
        <v>0</v>
      </c>
      <c r="E260" s="242">
        <v>0</v>
      </c>
      <c r="F260" s="78">
        <f>SUM(D260:E260)</f>
        <v>0</v>
      </c>
      <c r="G260" s="241">
        <v>0</v>
      </c>
      <c r="H260" s="242">
        <v>0</v>
      </c>
      <c r="I260" s="78">
        <f>SUM(G260:H260)</f>
        <v>0</v>
      </c>
      <c r="J260" s="107">
        <v>0</v>
      </c>
      <c r="K260" s="10">
        <v>0</v>
      </c>
      <c r="L260" s="78">
        <f>SUM(J260:K260)</f>
        <v>0</v>
      </c>
      <c r="M260" s="221">
        <f t="shared" si="75"/>
        <v>0</v>
      </c>
      <c r="N260" s="9">
        <f t="shared" si="75"/>
        <v>0</v>
      </c>
      <c r="O260" s="78">
        <f>SUM(M260:N260)</f>
        <v>0</v>
      </c>
    </row>
    <row r="261" spans="1:15" ht="12.75">
      <c r="A261" s="74" t="s">
        <v>227</v>
      </c>
      <c r="B261" s="11" t="s">
        <v>162</v>
      </c>
      <c r="C261" s="79" t="s">
        <v>119</v>
      </c>
      <c r="D261" s="351">
        <v>0</v>
      </c>
      <c r="E261" s="352">
        <v>0</v>
      </c>
      <c r="F261" s="78">
        <f>SUM(D261:E261)</f>
        <v>0</v>
      </c>
      <c r="G261" s="351">
        <v>0</v>
      </c>
      <c r="H261" s="352">
        <v>0</v>
      </c>
      <c r="I261" s="78">
        <f>SUM(G261:H261)</f>
        <v>0</v>
      </c>
      <c r="J261" s="353">
        <v>0</v>
      </c>
      <c r="K261" s="76">
        <v>0</v>
      </c>
      <c r="L261" s="78">
        <f>SUM(J261:K261)</f>
        <v>0</v>
      </c>
      <c r="M261" s="221">
        <f t="shared" si="75"/>
        <v>0</v>
      </c>
      <c r="N261" s="9">
        <f t="shared" si="75"/>
        <v>0</v>
      </c>
      <c r="O261" s="78">
        <f>SUM(M261:N261)</f>
        <v>0</v>
      </c>
    </row>
    <row r="262" spans="1:15" ht="13.5" thickBot="1">
      <c r="A262" s="74" t="s">
        <v>115</v>
      </c>
      <c r="B262" s="11" t="s">
        <v>162</v>
      </c>
      <c r="C262" s="79" t="s">
        <v>119</v>
      </c>
      <c r="D262" s="235">
        <v>0</v>
      </c>
      <c r="E262" s="236">
        <v>0</v>
      </c>
      <c r="F262" s="237">
        <f>SUM(D262:E262)</f>
        <v>0</v>
      </c>
      <c r="G262" s="235">
        <v>0</v>
      </c>
      <c r="H262" s="236">
        <v>0</v>
      </c>
      <c r="I262" s="237">
        <f>SUM(G262:H262)</f>
        <v>0</v>
      </c>
      <c r="J262" s="239">
        <v>0</v>
      </c>
      <c r="K262" s="240">
        <v>0</v>
      </c>
      <c r="L262" s="237">
        <f>SUM(J262:K262)</f>
        <v>0</v>
      </c>
      <c r="M262" s="238">
        <f t="shared" si="75"/>
        <v>0</v>
      </c>
      <c r="N262" s="76">
        <f t="shared" si="75"/>
        <v>0</v>
      </c>
      <c r="O262" s="77">
        <f>SUM(M262:N262)</f>
        <v>0</v>
      </c>
    </row>
    <row r="263" spans="1:15" ht="13.5" thickBot="1">
      <c r="A263" s="719" t="s">
        <v>31</v>
      </c>
      <c r="B263" s="719"/>
      <c r="C263" s="719"/>
      <c r="D263" s="97">
        <f>SUM(D259:D262)</f>
        <v>0</v>
      </c>
      <c r="E263" s="97">
        <f aca="true" t="shared" si="76" ref="E263:O263">SUM(E259:E262)</f>
        <v>0</v>
      </c>
      <c r="F263" s="97">
        <f t="shared" si="76"/>
        <v>0</v>
      </c>
      <c r="G263" s="97">
        <f t="shared" si="76"/>
        <v>0</v>
      </c>
      <c r="H263" s="97">
        <f t="shared" si="76"/>
        <v>0</v>
      </c>
      <c r="I263" s="97">
        <f t="shared" si="76"/>
        <v>0</v>
      </c>
      <c r="J263" s="97">
        <f t="shared" si="76"/>
        <v>0</v>
      </c>
      <c r="K263" s="97">
        <f t="shared" si="76"/>
        <v>0</v>
      </c>
      <c r="L263" s="97">
        <f t="shared" si="76"/>
        <v>0</v>
      </c>
      <c r="M263" s="97">
        <f>SUM(M259:M262)</f>
        <v>0</v>
      </c>
      <c r="N263" s="97">
        <f t="shared" si="76"/>
        <v>0</v>
      </c>
      <c r="O263" s="97">
        <f t="shared" si="76"/>
        <v>0</v>
      </c>
    </row>
    <row r="264" spans="1:52" s="270" customFormat="1" ht="12.75">
      <c r="A264" s="33"/>
      <c r="B264" s="33"/>
      <c r="C264" s="33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34"/>
      <c r="O264" s="234"/>
      <c r="P264" s="269"/>
      <c r="Q264" s="269"/>
      <c r="R264" s="269"/>
      <c r="S264" s="269"/>
      <c r="T264" s="269"/>
      <c r="U264" s="269"/>
      <c r="V264" s="269"/>
      <c r="W264" s="269"/>
      <c r="X264" s="269"/>
      <c r="Y264" s="269"/>
      <c r="Z264" s="269"/>
      <c r="AA264" s="269"/>
      <c r="AB264" s="269"/>
      <c r="AC264" s="269"/>
      <c r="AD264" s="269"/>
      <c r="AE264" s="269"/>
      <c r="AF264" s="269"/>
      <c r="AG264" s="269"/>
      <c r="AH264" s="269"/>
      <c r="AI264" s="269"/>
      <c r="AJ264" s="269"/>
      <c r="AK264" s="269"/>
      <c r="AL264" s="269"/>
      <c r="AM264" s="269"/>
      <c r="AN264" s="269"/>
      <c r="AO264" s="269"/>
      <c r="AP264" s="269"/>
      <c r="AQ264" s="269"/>
      <c r="AR264" s="269"/>
      <c r="AS264" s="269"/>
      <c r="AT264" s="269"/>
      <c r="AU264" s="269"/>
      <c r="AV264" s="269"/>
      <c r="AW264" s="269"/>
      <c r="AX264" s="269"/>
      <c r="AY264" s="269"/>
      <c r="AZ264" s="269"/>
    </row>
    <row r="265" spans="1:15" ht="13.5" thickBot="1">
      <c r="A265" s="70"/>
      <c r="B265" s="70"/>
      <c r="C265" s="70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</row>
    <row r="266" spans="1:15" ht="13.5" thickBot="1">
      <c r="A266" s="98" t="s">
        <v>32</v>
      </c>
      <c r="B266" s="165" t="s">
        <v>47</v>
      </c>
      <c r="C266" s="95" t="s">
        <v>9</v>
      </c>
      <c r="D266" s="95" t="s">
        <v>15</v>
      </c>
      <c r="E266" s="95" t="s">
        <v>16</v>
      </c>
      <c r="F266" s="95" t="s">
        <v>17</v>
      </c>
      <c r="G266" s="95" t="s">
        <v>15</v>
      </c>
      <c r="H266" s="95" t="s">
        <v>16</v>
      </c>
      <c r="I266" s="95" t="s">
        <v>17</v>
      </c>
      <c r="J266" s="95" t="s">
        <v>15</v>
      </c>
      <c r="K266" s="95" t="s">
        <v>16</v>
      </c>
      <c r="L266" s="95" t="s">
        <v>17</v>
      </c>
      <c r="M266" s="292" t="s">
        <v>15</v>
      </c>
      <c r="N266" s="95" t="s">
        <v>16</v>
      </c>
      <c r="O266" s="95" t="s">
        <v>17</v>
      </c>
    </row>
    <row r="267" spans="1:52" s="580" customFormat="1" ht="24.75" thickBot="1">
      <c r="A267" s="570" t="s">
        <v>213</v>
      </c>
      <c r="B267" s="571" t="s">
        <v>162</v>
      </c>
      <c r="C267" s="572" t="s">
        <v>119</v>
      </c>
      <c r="D267" s="573">
        <v>0</v>
      </c>
      <c r="E267" s="574">
        <v>0</v>
      </c>
      <c r="F267" s="575">
        <f>SUM(D267:E267)</f>
        <v>0</v>
      </c>
      <c r="G267" s="573">
        <v>0</v>
      </c>
      <c r="H267" s="576">
        <v>0</v>
      </c>
      <c r="I267" s="575">
        <f>SUM(G267:H267)</f>
        <v>0</v>
      </c>
      <c r="J267" s="577">
        <v>0</v>
      </c>
      <c r="K267" s="576">
        <v>0</v>
      </c>
      <c r="L267" s="575">
        <f>SUM(J267:K267)</f>
        <v>0</v>
      </c>
      <c r="M267" s="578">
        <f>SUM(G267,J267)</f>
        <v>0</v>
      </c>
      <c r="N267" s="576">
        <f>SUM(H267,K267)</f>
        <v>0</v>
      </c>
      <c r="O267" s="575">
        <f>SUM(M267:N267)</f>
        <v>0</v>
      </c>
      <c r="P267" s="579"/>
      <c r="Q267" s="579"/>
      <c r="R267" s="579"/>
      <c r="S267" s="579"/>
      <c r="T267" s="579"/>
      <c r="U267" s="579"/>
      <c r="V267" s="579"/>
      <c r="W267" s="579"/>
      <c r="X267" s="579"/>
      <c r="Y267" s="579"/>
      <c r="Z267" s="579"/>
      <c r="AA267" s="579"/>
      <c r="AB267" s="579"/>
      <c r="AC267" s="579"/>
      <c r="AD267" s="579"/>
      <c r="AE267" s="579"/>
      <c r="AF267" s="579"/>
      <c r="AG267" s="579"/>
      <c r="AH267" s="579"/>
      <c r="AI267" s="579"/>
      <c r="AJ267" s="579"/>
      <c r="AK267" s="579"/>
      <c r="AL267" s="579"/>
      <c r="AM267" s="579"/>
      <c r="AN267" s="579"/>
      <c r="AO267" s="579"/>
      <c r="AP267" s="579"/>
      <c r="AQ267" s="579"/>
      <c r="AR267" s="579"/>
      <c r="AS267" s="579"/>
      <c r="AT267" s="579"/>
      <c r="AU267" s="579"/>
      <c r="AV267" s="579"/>
      <c r="AW267" s="579"/>
      <c r="AX267" s="579"/>
      <c r="AY267" s="579"/>
      <c r="AZ267" s="579"/>
    </row>
    <row r="268" spans="1:15" ht="13.5" thickBot="1">
      <c r="A268" s="786" t="s">
        <v>31</v>
      </c>
      <c r="B268" s="786"/>
      <c r="C268" s="786"/>
      <c r="D268" s="101">
        <f>D267</f>
        <v>0</v>
      </c>
      <c r="E268" s="101">
        <f aca="true" t="shared" si="77" ref="E268:N268">E267</f>
        <v>0</v>
      </c>
      <c r="F268" s="101">
        <f t="shared" si="77"/>
        <v>0</v>
      </c>
      <c r="G268" s="101">
        <f t="shared" si="77"/>
        <v>0</v>
      </c>
      <c r="H268" s="101">
        <f t="shared" si="77"/>
        <v>0</v>
      </c>
      <c r="I268" s="101">
        <f t="shared" si="77"/>
        <v>0</v>
      </c>
      <c r="J268" s="101">
        <f t="shared" si="77"/>
        <v>0</v>
      </c>
      <c r="K268" s="101">
        <f t="shared" si="77"/>
        <v>0</v>
      </c>
      <c r="L268" s="101">
        <f t="shared" si="77"/>
        <v>0</v>
      </c>
      <c r="M268" s="293">
        <f t="shared" si="77"/>
        <v>0</v>
      </c>
      <c r="N268" s="101">
        <f t="shared" si="77"/>
        <v>0</v>
      </c>
      <c r="O268" s="101">
        <f>O267</f>
        <v>0</v>
      </c>
    </row>
    <row r="269" spans="1:15" ht="13.5" thickBot="1">
      <c r="A269" s="785" t="s">
        <v>45</v>
      </c>
      <c r="B269" s="785"/>
      <c r="C269" s="785"/>
      <c r="D269" s="102">
        <f>D263+D268</f>
        <v>0</v>
      </c>
      <c r="E269" s="102">
        <f>E263+E268</f>
        <v>0</v>
      </c>
      <c r="F269" s="102">
        <f aca="true" t="shared" si="78" ref="F269:O269">F263+F268</f>
        <v>0</v>
      </c>
      <c r="G269" s="102">
        <f t="shared" si="78"/>
        <v>0</v>
      </c>
      <c r="H269" s="102">
        <f t="shared" si="78"/>
        <v>0</v>
      </c>
      <c r="I269" s="102">
        <f t="shared" si="78"/>
        <v>0</v>
      </c>
      <c r="J269" s="102">
        <f t="shared" si="78"/>
        <v>0</v>
      </c>
      <c r="K269" s="102">
        <f t="shared" si="78"/>
        <v>0</v>
      </c>
      <c r="L269" s="102">
        <f>L263+L268</f>
        <v>0</v>
      </c>
      <c r="M269" s="102">
        <f t="shared" si="78"/>
        <v>0</v>
      </c>
      <c r="N269" s="102">
        <f t="shared" si="78"/>
        <v>0</v>
      </c>
      <c r="O269" s="102">
        <f t="shared" si="78"/>
        <v>0</v>
      </c>
    </row>
    <row r="270" spans="1:15" ht="12.75">
      <c r="A270" s="70"/>
      <c r="B270" s="70"/>
      <c r="C270" s="70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</row>
    <row r="271" spans="1:15" ht="13.5" thickBot="1">
      <c r="A271" s="33"/>
      <c r="B271" s="33"/>
      <c r="C271" s="3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</row>
    <row r="272" spans="1:15" ht="13.5" thickBot="1">
      <c r="A272" s="712" t="s">
        <v>120</v>
      </c>
      <c r="B272" s="712"/>
      <c r="C272" s="712"/>
      <c r="D272" s="712"/>
      <c r="E272" s="712"/>
      <c r="F272" s="712"/>
      <c r="G272" s="755" t="s">
        <v>6</v>
      </c>
      <c r="H272" s="755"/>
      <c r="I272" s="755"/>
      <c r="J272" s="755"/>
      <c r="K272" s="755"/>
      <c r="L272" s="755"/>
      <c r="M272" s="755"/>
      <c r="N272" s="755"/>
      <c r="O272" s="755"/>
    </row>
    <row r="273" spans="1:15" ht="13.5" thickBot="1">
      <c r="A273" s="98" t="s">
        <v>7</v>
      </c>
      <c r="B273" s="714" t="s">
        <v>47</v>
      </c>
      <c r="C273" s="716" t="s">
        <v>9</v>
      </c>
      <c r="D273" s="718" t="s">
        <v>10</v>
      </c>
      <c r="E273" s="718"/>
      <c r="F273" s="718"/>
      <c r="G273" s="718" t="s">
        <v>11</v>
      </c>
      <c r="H273" s="718"/>
      <c r="I273" s="718"/>
      <c r="J273" s="718" t="s">
        <v>12</v>
      </c>
      <c r="K273" s="718"/>
      <c r="L273" s="718"/>
      <c r="M273" s="718" t="s">
        <v>13</v>
      </c>
      <c r="N273" s="718"/>
      <c r="O273" s="718"/>
    </row>
    <row r="274" spans="1:15" ht="13.5" thickBot="1">
      <c r="A274" s="98" t="s">
        <v>14</v>
      </c>
      <c r="B274" s="715"/>
      <c r="C274" s="717"/>
      <c r="D274" s="95" t="s">
        <v>15</v>
      </c>
      <c r="E274" s="95" t="s">
        <v>16</v>
      </c>
      <c r="F274" s="95" t="s">
        <v>17</v>
      </c>
      <c r="G274" s="95" t="s">
        <v>15</v>
      </c>
      <c r="H274" s="95" t="s">
        <v>16</v>
      </c>
      <c r="I274" s="95" t="s">
        <v>17</v>
      </c>
      <c r="J274" s="95" t="s">
        <v>15</v>
      </c>
      <c r="K274" s="95" t="s">
        <v>16</v>
      </c>
      <c r="L274" s="95" t="s">
        <v>17</v>
      </c>
      <c r="M274" s="95" t="s">
        <v>15</v>
      </c>
      <c r="N274" s="95" t="s">
        <v>16</v>
      </c>
      <c r="O274" s="95" t="s">
        <v>17</v>
      </c>
    </row>
    <row r="275" spans="1:15" ht="12.75">
      <c r="A275" s="262" t="s">
        <v>226</v>
      </c>
      <c r="B275" s="308" t="s">
        <v>117</v>
      </c>
      <c r="C275" s="103" t="s">
        <v>121</v>
      </c>
      <c r="D275" s="114">
        <v>0</v>
      </c>
      <c r="E275" s="13">
        <v>0</v>
      </c>
      <c r="F275" s="18">
        <f>SUM(D275:E275)</f>
        <v>0</v>
      </c>
      <c r="G275" s="114">
        <v>0</v>
      </c>
      <c r="H275" s="13">
        <v>0</v>
      </c>
      <c r="I275" s="18">
        <f aca="true" t="shared" si="79" ref="I275:I286">SUM(G275:H275)</f>
        <v>0</v>
      </c>
      <c r="J275" s="114">
        <v>0</v>
      </c>
      <c r="K275" s="13">
        <v>0</v>
      </c>
      <c r="L275" s="18">
        <f>SUM(J275:K275)</f>
        <v>0</v>
      </c>
      <c r="M275" s="243">
        <f>SUM(G275,J275)</f>
        <v>0</v>
      </c>
      <c r="N275" s="20">
        <f>SUM(H275,K275)</f>
        <v>0</v>
      </c>
      <c r="O275" s="55">
        <f>SUM(M275:N275)</f>
        <v>0</v>
      </c>
    </row>
    <row r="276" spans="1:15" ht="12.75">
      <c r="A276" s="262" t="s">
        <v>18</v>
      </c>
      <c r="B276" s="308" t="s">
        <v>117</v>
      </c>
      <c r="C276" s="103" t="s">
        <v>121</v>
      </c>
      <c r="D276" s="110">
        <v>0</v>
      </c>
      <c r="E276" s="20">
        <v>0</v>
      </c>
      <c r="F276" s="23">
        <f aca="true" t="shared" si="80" ref="F276:F285">SUM(D276:E276)</f>
        <v>0</v>
      </c>
      <c r="G276" s="110">
        <v>0</v>
      </c>
      <c r="H276" s="20">
        <v>0</v>
      </c>
      <c r="I276" s="23">
        <f t="shared" si="79"/>
        <v>0</v>
      </c>
      <c r="J276" s="110">
        <v>0</v>
      </c>
      <c r="K276" s="20">
        <v>0</v>
      </c>
      <c r="L276" s="23">
        <f aca="true" t="shared" si="81" ref="L276:L285">SUM(J276:K276)</f>
        <v>0</v>
      </c>
      <c r="M276" s="218">
        <f>SUM(G276,J276)</f>
        <v>0</v>
      </c>
      <c r="N276" s="21">
        <f>SUM(H276,K276)</f>
        <v>0</v>
      </c>
      <c r="O276" s="23">
        <f>SUM(M276:N276)</f>
        <v>0</v>
      </c>
    </row>
    <row r="277" spans="1:15" ht="12.75">
      <c r="A277" s="301" t="s">
        <v>227</v>
      </c>
      <c r="B277" s="303" t="s">
        <v>117</v>
      </c>
      <c r="C277" s="72" t="s">
        <v>121</v>
      </c>
      <c r="D277" s="106">
        <v>0</v>
      </c>
      <c r="E277" s="21">
        <v>0</v>
      </c>
      <c r="F277" s="23">
        <f t="shared" si="80"/>
        <v>0</v>
      </c>
      <c r="G277" s="106">
        <v>0</v>
      </c>
      <c r="H277" s="21">
        <v>0</v>
      </c>
      <c r="I277" s="23">
        <f t="shared" si="79"/>
        <v>0</v>
      </c>
      <c r="J277" s="106">
        <v>0</v>
      </c>
      <c r="K277" s="21">
        <v>0</v>
      </c>
      <c r="L277" s="23">
        <f t="shared" si="81"/>
        <v>0</v>
      </c>
      <c r="M277" s="218">
        <f aca="true" t="shared" si="82" ref="M277:N285">SUM(G277,J277)</f>
        <v>0</v>
      </c>
      <c r="N277" s="21">
        <f t="shared" si="82"/>
        <v>0</v>
      </c>
      <c r="O277" s="23">
        <f aca="true" t="shared" si="83" ref="O277:O285">SUM(M277:N277)</f>
        <v>0</v>
      </c>
    </row>
    <row r="278" spans="1:15" ht="12.75">
      <c r="A278" s="301" t="s">
        <v>115</v>
      </c>
      <c r="B278" s="303" t="s">
        <v>117</v>
      </c>
      <c r="C278" s="72" t="s">
        <v>121</v>
      </c>
      <c r="D278" s="110">
        <v>0</v>
      </c>
      <c r="E278" s="20">
        <v>0</v>
      </c>
      <c r="F278" s="23">
        <f t="shared" si="80"/>
        <v>0</v>
      </c>
      <c r="G278" s="110">
        <v>0</v>
      </c>
      <c r="H278" s="20">
        <v>0</v>
      </c>
      <c r="I278" s="23">
        <f t="shared" si="79"/>
        <v>0</v>
      </c>
      <c r="J278" s="110">
        <v>0</v>
      </c>
      <c r="K278" s="20">
        <v>0</v>
      </c>
      <c r="L278" s="23">
        <f t="shared" si="81"/>
        <v>0</v>
      </c>
      <c r="M278" s="218">
        <f>SUM(G278,J278)</f>
        <v>0</v>
      </c>
      <c r="N278" s="21">
        <f>SUM(H278,K278)</f>
        <v>0</v>
      </c>
      <c r="O278" s="23">
        <f>SUM(M278:N278)</f>
        <v>0</v>
      </c>
    </row>
    <row r="279" spans="1:15" ht="24">
      <c r="A279" s="301" t="s">
        <v>228</v>
      </c>
      <c r="B279" s="17" t="s">
        <v>203</v>
      </c>
      <c r="C279" s="72" t="s">
        <v>121</v>
      </c>
      <c r="D279" s="110">
        <v>0</v>
      </c>
      <c r="E279" s="20">
        <v>0</v>
      </c>
      <c r="F279" s="55">
        <f>SUM(D279:E279)</f>
        <v>0</v>
      </c>
      <c r="G279" s="110">
        <v>0</v>
      </c>
      <c r="H279" s="20">
        <v>0</v>
      </c>
      <c r="I279" s="55">
        <f t="shared" si="79"/>
        <v>0</v>
      </c>
      <c r="J279" s="110">
        <v>0</v>
      </c>
      <c r="K279" s="20">
        <v>0</v>
      </c>
      <c r="L279" s="55">
        <f t="shared" si="81"/>
        <v>0</v>
      </c>
      <c r="M279" s="243">
        <f t="shared" si="82"/>
        <v>0</v>
      </c>
      <c r="N279" s="20">
        <f t="shared" si="82"/>
        <v>0</v>
      </c>
      <c r="O279" s="55">
        <f t="shared" si="83"/>
        <v>0</v>
      </c>
    </row>
    <row r="280" spans="1:15" ht="12.75">
      <c r="A280" s="262" t="s">
        <v>226</v>
      </c>
      <c r="B280" s="308" t="s">
        <v>117</v>
      </c>
      <c r="C280" s="103" t="s">
        <v>122</v>
      </c>
      <c r="D280" s="110">
        <v>0</v>
      </c>
      <c r="E280" s="20">
        <v>0</v>
      </c>
      <c r="F280" s="55">
        <f t="shared" si="80"/>
        <v>0</v>
      </c>
      <c r="G280" s="110">
        <v>0</v>
      </c>
      <c r="H280" s="20">
        <v>0</v>
      </c>
      <c r="I280" s="55">
        <f>SUM(G280:H280)</f>
        <v>0</v>
      </c>
      <c r="J280" s="110">
        <v>0</v>
      </c>
      <c r="K280" s="20">
        <v>0</v>
      </c>
      <c r="L280" s="55">
        <f>SUM(J280:K280)</f>
        <v>0</v>
      </c>
      <c r="M280" s="243">
        <f>SUM(G280,J280)</f>
        <v>0</v>
      </c>
      <c r="N280" s="20">
        <f t="shared" si="82"/>
        <v>0</v>
      </c>
      <c r="O280" s="55">
        <f t="shared" si="83"/>
        <v>0</v>
      </c>
    </row>
    <row r="281" spans="1:15" ht="12.75">
      <c r="A281" s="262" t="s">
        <v>18</v>
      </c>
      <c r="B281" s="308" t="s">
        <v>117</v>
      </c>
      <c r="C281" s="103" t="s">
        <v>122</v>
      </c>
      <c r="D281" s="110">
        <v>0</v>
      </c>
      <c r="E281" s="20">
        <v>0</v>
      </c>
      <c r="F281" s="55">
        <f t="shared" si="80"/>
        <v>0</v>
      </c>
      <c r="G281" s="110">
        <v>0</v>
      </c>
      <c r="H281" s="20">
        <v>0</v>
      </c>
      <c r="I281" s="55">
        <f>SUM(G281:H281)</f>
        <v>0</v>
      </c>
      <c r="J281" s="110">
        <v>0</v>
      </c>
      <c r="K281" s="20">
        <v>0</v>
      </c>
      <c r="L281" s="55">
        <f>SUM(J281:K281)</f>
        <v>0</v>
      </c>
      <c r="M281" s="243">
        <f>SUM(G281,J281)</f>
        <v>0</v>
      </c>
      <c r="N281" s="20">
        <f>SUM(H281,K281)</f>
        <v>0</v>
      </c>
      <c r="O281" s="55">
        <f>SUM(M281:N281)</f>
        <v>0</v>
      </c>
    </row>
    <row r="282" spans="1:15" ht="12.75">
      <c r="A282" s="301" t="s">
        <v>227</v>
      </c>
      <c r="B282" s="303" t="s">
        <v>117</v>
      </c>
      <c r="C282" s="72" t="s">
        <v>122</v>
      </c>
      <c r="D282" s="106">
        <v>0</v>
      </c>
      <c r="E282" s="21">
        <v>0</v>
      </c>
      <c r="F282" s="23">
        <f t="shared" si="80"/>
        <v>0</v>
      </c>
      <c r="G282" s="112">
        <v>0</v>
      </c>
      <c r="H282" s="21">
        <v>0</v>
      </c>
      <c r="I282" s="23">
        <f t="shared" si="79"/>
        <v>0</v>
      </c>
      <c r="J282" s="106">
        <v>0</v>
      </c>
      <c r="K282" s="21">
        <v>0</v>
      </c>
      <c r="L282" s="23">
        <f t="shared" si="81"/>
        <v>0</v>
      </c>
      <c r="M282" s="218">
        <f t="shared" si="82"/>
        <v>0</v>
      </c>
      <c r="N282" s="21">
        <f t="shared" si="82"/>
        <v>0</v>
      </c>
      <c r="O282" s="23">
        <f t="shared" si="83"/>
        <v>0</v>
      </c>
    </row>
    <row r="283" spans="1:15" ht="12.75">
      <c r="A283" s="301" t="s">
        <v>115</v>
      </c>
      <c r="B283" s="303" t="s">
        <v>117</v>
      </c>
      <c r="C283" s="72" t="s">
        <v>122</v>
      </c>
      <c r="D283" s="106">
        <v>0</v>
      </c>
      <c r="E283" s="21">
        <v>0</v>
      </c>
      <c r="F283" s="23">
        <f t="shared" si="80"/>
        <v>0</v>
      </c>
      <c r="G283" s="112">
        <v>0</v>
      </c>
      <c r="H283" s="21">
        <v>0</v>
      </c>
      <c r="I283" s="23">
        <f t="shared" si="79"/>
        <v>0</v>
      </c>
      <c r="J283" s="106">
        <v>0</v>
      </c>
      <c r="K283" s="21">
        <v>0</v>
      </c>
      <c r="L283" s="23">
        <f t="shared" si="81"/>
        <v>0</v>
      </c>
      <c r="M283" s="218">
        <f>SUM(G283,J283)</f>
        <v>0</v>
      </c>
      <c r="N283" s="21">
        <f>SUM(H283,K283)</f>
        <v>0</v>
      </c>
      <c r="O283" s="23">
        <f>SUM(M283:N283)</f>
        <v>0</v>
      </c>
    </row>
    <row r="284" spans="1:15" ht="13.5" customHeight="1">
      <c r="A284" s="301" t="s">
        <v>123</v>
      </c>
      <c r="B284" s="303" t="s">
        <v>117</v>
      </c>
      <c r="C284" s="72" t="s">
        <v>122</v>
      </c>
      <c r="D284" s="106">
        <v>0</v>
      </c>
      <c r="E284" s="21">
        <v>0</v>
      </c>
      <c r="F284" s="55">
        <f>SUM(D284:E284)</f>
        <v>0</v>
      </c>
      <c r="G284" s="112">
        <v>0</v>
      </c>
      <c r="H284" s="21">
        <v>0</v>
      </c>
      <c r="I284" s="55">
        <f t="shared" si="79"/>
        <v>0</v>
      </c>
      <c r="J284" s="106">
        <v>0</v>
      </c>
      <c r="K284" s="21">
        <v>0</v>
      </c>
      <c r="L284" s="55">
        <f t="shared" si="81"/>
        <v>0</v>
      </c>
      <c r="M284" s="243">
        <f t="shared" si="82"/>
        <v>0</v>
      </c>
      <c r="N284" s="20">
        <f t="shared" si="82"/>
        <v>0</v>
      </c>
      <c r="O284" s="55">
        <f t="shared" si="83"/>
        <v>0</v>
      </c>
    </row>
    <row r="285" spans="1:15" ht="12.75">
      <c r="A285" s="301" t="s">
        <v>197</v>
      </c>
      <c r="B285" s="303" t="s">
        <v>195</v>
      </c>
      <c r="C285" s="72" t="s">
        <v>196</v>
      </c>
      <c r="D285" s="106">
        <v>0</v>
      </c>
      <c r="E285" s="21">
        <v>0</v>
      </c>
      <c r="F285" s="23">
        <f t="shared" si="80"/>
        <v>0</v>
      </c>
      <c r="G285" s="112">
        <v>0</v>
      </c>
      <c r="H285" s="21">
        <v>0</v>
      </c>
      <c r="I285" s="23">
        <f t="shared" si="79"/>
        <v>0</v>
      </c>
      <c r="J285" s="106">
        <v>0</v>
      </c>
      <c r="K285" s="21">
        <v>0</v>
      </c>
      <c r="L285" s="23">
        <f t="shared" si="81"/>
        <v>0</v>
      </c>
      <c r="M285" s="218">
        <f t="shared" si="82"/>
        <v>0</v>
      </c>
      <c r="N285" s="21">
        <f t="shared" si="82"/>
        <v>0</v>
      </c>
      <c r="O285" s="23">
        <f t="shared" si="83"/>
        <v>0</v>
      </c>
    </row>
    <row r="286" spans="1:15" ht="13.5" thickBot="1">
      <c r="A286" s="302" t="s">
        <v>210</v>
      </c>
      <c r="B286" s="354" t="s">
        <v>195</v>
      </c>
      <c r="C286" s="87" t="s">
        <v>196</v>
      </c>
      <c r="D286" s="182">
        <v>0</v>
      </c>
      <c r="E286" s="171">
        <v>0</v>
      </c>
      <c r="F286" s="172">
        <f>SUM(D286:E286)</f>
        <v>0</v>
      </c>
      <c r="G286" s="217">
        <v>0</v>
      </c>
      <c r="H286" s="171">
        <v>0</v>
      </c>
      <c r="I286" s="172">
        <f t="shared" si="79"/>
        <v>0</v>
      </c>
      <c r="J286" s="182">
        <v>0</v>
      </c>
      <c r="K286" s="171">
        <v>0</v>
      </c>
      <c r="L286" s="172">
        <f>SUM(J286:K286)</f>
        <v>0</v>
      </c>
      <c r="M286" s="355">
        <f>SUM(G286,J286)</f>
        <v>0</v>
      </c>
      <c r="N286" s="171">
        <f>SUM(H286,K286)</f>
        <v>0</v>
      </c>
      <c r="O286" s="172">
        <f>SUM(M286:N286)</f>
        <v>0</v>
      </c>
    </row>
    <row r="287" spans="1:15" ht="13.5" thickBot="1">
      <c r="A287" s="768" t="s">
        <v>31</v>
      </c>
      <c r="B287" s="768"/>
      <c r="C287" s="768"/>
      <c r="D287" s="186">
        <f aca="true" t="shared" si="84" ref="D287:N287">SUM(D275:D286)</f>
        <v>0</v>
      </c>
      <c r="E287" s="186">
        <f t="shared" si="84"/>
        <v>0</v>
      </c>
      <c r="F287" s="186">
        <f t="shared" si="84"/>
        <v>0</v>
      </c>
      <c r="G287" s="186">
        <f t="shared" si="84"/>
        <v>0</v>
      </c>
      <c r="H287" s="186">
        <f t="shared" si="84"/>
        <v>0</v>
      </c>
      <c r="I287" s="186">
        <f t="shared" si="84"/>
        <v>0</v>
      </c>
      <c r="J287" s="186">
        <f t="shared" si="84"/>
        <v>0</v>
      </c>
      <c r="K287" s="186">
        <f t="shared" si="84"/>
        <v>0</v>
      </c>
      <c r="L287" s="186">
        <f t="shared" si="84"/>
        <v>0</v>
      </c>
      <c r="M287" s="186">
        <f>SUM(M275:M286)</f>
        <v>0</v>
      </c>
      <c r="N287" s="186">
        <f t="shared" si="84"/>
        <v>0</v>
      </c>
      <c r="O287" s="186">
        <f>SUM(O275:O286)</f>
        <v>0</v>
      </c>
    </row>
    <row r="288" spans="1:15" ht="13.5" thickBot="1">
      <c r="A288" s="785" t="s">
        <v>45</v>
      </c>
      <c r="B288" s="785"/>
      <c r="C288" s="785"/>
      <c r="D288" s="187">
        <f>D287</f>
        <v>0</v>
      </c>
      <c r="E288" s="187">
        <f aca="true" t="shared" si="85" ref="E288:N288">E287</f>
        <v>0</v>
      </c>
      <c r="F288" s="187">
        <f t="shared" si="85"/>
        <v>0</v>
      </c>
      <c r="G288" s="187">
        <f t="shared" si="85"/>
        <v>0</v>
      </c>
      <c r="H288" s="187">
        <f t="shared" si="85"/>
        <v>0</v>
      </c>
      <c r="I288" s="187">
        <f t="shared" si="85"/>
        <v>0</v>
      </c>
      <c r="J288" s="187">
        <f t="shared" si="85"/>
        <v>0</v>
      </c>
      <c r="K288" s="187">
        <f t="shared" si="85"/>
        <v>0</v>
      </c>
      <c r="L288" s="187">
        <f t="shared" si="85"/>
        <v>0</v>
      </c>
      <c r="M288" s="187">
        <f t="shared" si="85"/>
        <v>0</v>
      </c>
      <c r="N288" s="187">
        <f t="shared" si="85"/>
        <v>0</v>
      </c>
      <c r="O288" s="187">
        <f>O287</f>
        <v>0</v>
      </c>
    </row>
    <row r="289" spans="1:15" ht="12.75">
      <c r="A289" s="33"/>
      <c r="B289" s="33"/>
      <c r="C289" s="3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</row>
    <row r="290" spans="1:15" ht="13.5" thickBot="1">
      <c r="A290" s="33"/>
      <c r="B290" s="33"/>
      <c r="C290" s="3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</row>
    <row r="291" spans="1:15" ht="13.5" thickBot="1">
      <c r="A291" s="712" t="s">
        <v>124</v>
      </c>
      <c r="B291" s="712"/>
      <c r="C291" s="712"/>
      <c r="D291" s="712"/>
      <c r="E291" s="712"/>
      <c r="F291" s="712"/>
      <c r="G291" s="755" t="s">
        <v>6</v>
      </c>
      <c r="H291" s="755"/>
      <c r="I291" s="755"/>
      <c r="J291" s="755"/>
      <c r="K291" s="755"/>
      <c r="L291" s="755"/>
      <c r="M291" s="755"/>
      <c r="N291" s="755"/>
      <c r="O291" s="755"/>
    </row>
    <row r="292" spans="1:15" ht="13.5" thickBot="1">
      <c r="A292" s="98" t="s">
        <v>7</v>
      </c>
      <c r="B292" s="714" t="s">
        <v>47</v>
      </c>
      <c r="C292" s="716" t="s">
        <v>9</v>
      </c>
      <c r="D292" s="718" t="s">
        <v>10</v>
      </c>
      <c r="E292" s="718"/>
      <c r="F292" s="718"/>
      <c r="G292" s="718" t="s">
        <v>11</v>
      </c>
      <c r="H292" s="718"/>
      <c r="I292" s="718"/>
      <c r="J292" s="718" t="s">
        <v>12</v>
      </c>
      <c r="K292" s="718"/>
      <c r="L292" s="718"/>
      <c r="M292" s="718" t="s">
        <v>13</v>
      </c>
      <c r="N292" s="718"/>
      <c r="O292" s="718"/>
    </row>
    <row r="293" spans="1:15" ht="13.5" thickBot="1">
      <c r="A293" s="198" t="s">
        <v>14</v>
      </c>
      <c r="B293" s="715"/>
      <c r="C293" s="717"/>
      <c r="D293" s="95" t="s">
        <v>15</v>
      </c>
      <c r="E293" s="95" t="s">
        <v>16</v>
      </c>
      <c r="F293" s="95" t="s">
        <v>17</v>
      </c>
      <c r="G293" s="95" t="s">
        <v>15</v>
      </c>
      <c r="H293" s="95" t="s">
        <v>16</v>
      </c>
      <c r="I293" s="95" t="s">
        <v>17</v>
      </c>
      <c r="J293" s="95" t="s">
        <v>15</v>
      </c>
      <c r="K293" s="95" t="s">
        <v>16</v>
      </c>
      <c r="L293" s="95" t="s">
        <v>17</v>
      </c>
      <c r="M293" s="95" t="s">
        <v>15</v>
      </c>
      <c r="N293" s="95" t="s">
        <v>16</v>
      </c>
      <c r="O293" s="95" t="s">
        <v>17</v>
      </c>
    </row>
    <row r="294" spans="1:15" ht="24">
      <c r="A294" s="262" t="s">
        <v>125</v>
      </c>
      <c r="B294" s="118" t="s">
        <v>190</v>
      </c>
      <c r="C294" s="103" t="s">
        <v>126</v>
      </c>
      <c r="D294" s="245">
        <v>0</v>
      </c>
      <c r="E294" s="246">
        <v>0</v>
      </c>
      <c r="F294" s="211">
        <f>SUM(D294:E294)</f>
        <v>0</v>
      </c>
      <c r="G294" s="245">
        <v>0</v>
      </c>
      <c r="H294" s="246">
        <v>0</v>
      </c>
      <c r="I294" s="211">
        <f>SUM(G294:H294)</f>
        <v>0</v>
      </c>
      <c r="J294" s="245">
        <v>0</v>
      </c>
      <c r="K294" s="246">
        <v>0</v>
      </c>
      <c r="L294" s="211">
        <f>SUM(J294:K294)</f>
        <v>0</v>
      </c>
      <c r="M294" s="244">
        <f>SUM(G294,J294)</f>
        <v>0</v>
      </c>
      <c r="N294" s="188">
        <f>SUM(H294,K294)</f>
        <v>0</v>
      </c>
      <c r="O294" s="73">
        <f>SUM(M294:N294)</f>
        <v>0</v>
      </c>
    </row>
    <row r="295" spans="1:15" ht="24.75" thickBot="1">
      <c r="A295" s="199" t="s">
        <v>50</v>
      </c>
      <c r="B295" s="168" t="s">
        <v>190</v>
      </c>
      <c r="C295" s="87" t="s">
        <v>126</v>
      </c>
      <c r="D295" s="247">
        <v>0</v>
      </c>
      <c r="E295" s="248">
        <v>0</v>
      </c>
      <c r="F295" s="214">
        <f>SUM(D295:E295)</f>
        <v>0</v>
      </c>
      <c r="G295" s="247">
        <v>0</v>
      </c>
      <c r="H295" s="248">
        <v>0</v>
      </c>
      <c r="I295" s="249">
        <f>SUM(G295:H295)</f>
        <v>0</v>
      </c>
      <c r="J295" s="247">
        <v>0</v>
      </c>
      <c r="K295" s="248">
        <v>0</v>
      </c>
      <c r="L295" s="214">
        <f>SUM(J295:K295)</f>
        <v>0</v>
      </c>
      <c r="M295" s="250">
        <f>SUM(G295,J295)</f>
        <v>0</v>
      </c>
      <c r="N295" s="189">
        <f>SUM(H295,K295)</f>
        <v>0</v>
      </c>
      <c r="O295" s="190">
        <f>SUM(M295:N295)</f>
        <v>0</v>
      </c>
    </row>
    <row r="296" spans="1:15" ht="13.5" thickBot="1">
      <c r="A296" s="768" t="s">
        <v>31</v>
      </c>
      <c r="B296" s="768"/>
      <c r="C296" s="768"/>
      <c r="D296" s="186">
        <f aca="true" t="shared" si="86" ref="D296:M296">SUM(D294:D295)</f>
        <v>0</v>
      </c>
      <c r="E296" s="186">
        <f t="shared" si="86"/>
        <v>0</v>
      </c>
      <c r="F296" s="186">
        <f t="shared" si="86"/>
        <v>0</v>
      </c>
      <c r="G296" s="186">
        <f t="shared" si="86"/>
        <v>0</v>
      </c>
      <c r="H296" s="186">
        <f t="shared" si="86"/>
        <v>0</v>
      </c>
      <c r="I296" s="186">
        <f t="shared" si="86"/>
        <v>0</v>
      </c>
      <c r="J296" s="186">
        <f t="shared" si="86"/>
        <v>0</v>
      </c>
      <c r="K296" s="186">
        <f t="shared" si="86"/>
        <v>0</v>
      </c>
      <c r="L296" s="186">
        <f t="shared" si="86"/>
        <v>0</v>
      </c>
      <c r="M296" s="186">
        <f t="shared" si="86"/>
        <v>0</v>
      </c>
      <c r="N296" s="186">
        <f>SUM(N294:N295)</f>
        <v>0</v>
      </c>
      <c r="O296" s="186">
        <f>SUM(O294:O295)</f>
        <v>0</v>
      </c>
    </row>
    <row r="297" spans="1:15" ht="13.5" thickBot="1">
      <c r="A297" s="767" t="s">
        <v>45</v>
      </c>
      <c r="B297" s="767"/>
      <c r="C297" s="767"/>
      <c r="D297" s="187">
        <f>D296</f>
        <v>0</v>
      </c>
      <c r="E297" s="187">
        <f aca="true" t="shared" si="87" ref="E297:O297">E296</f>
        <v>0</v>
      </c>
      <c r="F297" s="187">
        <f t="shared" si="87"/>
        <v>0</v>
      </c>
      <c r="G297" s="187">
        <f t="shared" si="87"/>
        <v>0</v>
      </c>
      <c r="H297" s="187">
        <f t="shared" si="87"/>
        <v>0</v>
      </c>
      <c r="I297" s="187">
        <f t="shared" si="87"/>
        <v>0</v>
      </c>
      <c r="J297" s="187">
        <f t="shared" si="87"/>
        <v>0</v>
      </c>
      <c r="K297" s="187">
        <f t="shared" si="87"/>
        <v>0</v>
      </c>
      <c r="L297" s="187">
        <f t="shared" si="87"/>
        <v>0</v>
      </c>
      <c r="M297" s="187">
        <f t="shared" si="87"/>
        <v>0</v>
      </c>
      <c r="N297" s="187">
        <f>N296</f>
        <v>0</v>
      </c>
      <c r="O297" s="187">
        <f t="shared" si="87"/>
        <v>0</v>
      </c>
    </row>
    <row r="298" spans="1:15" ht="12.75">
      <c r="A298" s="33"/>
      <c r="B298" s="33"/>
      <c r="C298" s="3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</row>
    <row r="299" spans="1:15" ht="12.75">
      <c r="A299" s="33"/>
      <c r="B299" s="33"/>
      <c r="C299" s="3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</row>
    <row r="300" spans="1:15" ht="12.75">
      <c r="A300" s="33"/>
      <c r="B300" s="33"/>
      <c r="C300" s="3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</row>
    <row r="301" spans="1:15" ht="12.75">
      <c r="A301" s="33"/>
      <c r="B301" s="33"/>
      <c r="C301" s="3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</row>
    <row r="302" spans="1:15" ht="12.75">
      <c r="A302" s="33"/>
      <c r="B302" s="33"/>
      <c r="C302" s="3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</row>
    <row r="303" spans="1:15" ht="12.75">
      <c r="A303" s="33"/>
      <c r="B303" s="33"/>
      <c r="C303" s="3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</row>
    <row r="304" spans="1:15" ht="12.75">
      <c r="A304" s="33"/>
      <c r="B304" s="33"/>
      <c r="C304" s="3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</row>
    <row r="305" spans="1:15" ht="13.5" thickBot="1">
      <c r="A305" s="33"/>
      <c r="B305" s="33"/>
      <c r="C305" s="3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</row>
    <row r="306" spans="1:15" ht="13.5" thickBot="1">
      <c r="A306" s="712" t="s">
        <v>124</v>
      </c>
      <c r="B306" s="712"/>
      <c r="C306" s="712"/>
      <c r="D306" s="712"/>
      <c r="E306" s="712"/>
      <c r="F306" s="712"/>
      <c r="G306" s="713" t="s">
        <v>6</v>
      </c>
      <c r="H306" s="713"/>
      <c r="I306" s="713"/>
      <c r="J306" s="713"/>
      <c r="K306" s="713"/>
      <c r="L306" s="713"/>
      <c r="M306" s="713"/>
      <c r="N306" s="713"/>
      <c r="O306" s="713"/>
    </row>
    <row r="307" spans="1:15" ht="13.5" thickBot="1">
      <c r="A307" s="145" t="s">
        <v>7</v>
      </c>
      <c r="B307" s="165" t="s">
        <v>47</v>
      </c>
      <c r="C307" s="145" t="s">
        <v>9</v>
      </c>
      <c r="D307" s="718" t="s">
        <v>10</v>
      </c>
      <c r="E307" s="718"/>
      <c r="F307" s="718"/>
      <c r="G307" s="718" t="s">
        <v>11</v>
      </c>
      <c r="H307" s="718"/>
      <c r="I307" s="718"/>
      <c r="J307" s="718" t="s">
        <v>12</v>
      </c>
      <c r="K307" s="718"/>
      <c r="L307" s="718"/>
      <c r="M307" s="718" t="s">
        <v>13</v>
      </c>
      <c r="N307" s="718"/>
      <c r="O307" s="718"/>
    </row>
    <row r="308" spans="1:15" ht="13.5" thickBot="1">
      <c r="A308" s="145" t="s">
        <v>14</v>
      </c>
      <c r="B308" s="170"/>
      <c r="C308" s="170"/>
      <c r="D308" s="145" t="s">
        <v>15</v>
      </c>
      <c r="E308" s="145" t="s">
        <v>16</v>
      </c>
      <c r="F308" s="145" t="s">
        <v>17</v>
      </c>
      <c r="G308" s="145" t="s">
        <v>15</v>
      </c>
      <c r="H308" s="145" t="s">
        <v>16</v>
      </c>
      <c r="I308" s="145" t="s">
        <v>17</v>
      </c>
      <c r="J308" s="145" t="s">
        <v>15</v>
      </c>
      <c r="K308" s="145" t="s">
        <v>16</v>
      </c>
      <c r="L308" s="145" t="s">
        <v>17</v>
      </c>
      <c r="M308" s="145" t="s">
        <v>15</v>
      </c>
      <c r="N308" s="145" t="s">
        <v>16</v>
      </c>
      <c r="O308" s="145" t="s">
        <v>17</v>
      </c>
    </row>
    <row r="309" spans="1:15" ht="12.75">
      <c r="A309" s="200" t="s">
        <v>125</v>
      </c>
      <c r="B309" s="118" t="s">
        <v>191</v>
      </c>
      <c r="C309" s="6" t="s">
        <v>127</v>
      </c>
      <c r="D309" s="111">
        <v>0</v>
      </c>
      <c r="E309" s="59">
        <v>0</v>
      </c>
      <c r="F309" s="18">
        <f aca="true" t="shared" si="88" ref="F309:F314">SUM(D309:E309)</f>
        <v>0</v>
      </c>
      <c r="G309" s="111">
        <v>0</v>
      </c>
      <c r="H309" s="59">
        <v>0</v>
      </c>
      <c r="I309" s="18">
        <f aca="true" t="shared" si="89" ref="I309:I314">SUM(G309:H309)</f>
        <v>0</v>
      </c>
      <c r="J309" s="111">
        <v>0</v>
      </c>
      <c r="K309" s="59">
        <v>0</v>
      </c>
      <c r="L309" s="18">
        <f aca="true" t="shared" si="90" ref="L309:L314">SUM(J309:K309)</f>
        <v>0</v>
      </c>
      <c r="M309" s="216">
        <f aca="true" t="shared" si="91" ref="M309:N314">SUM(G309,J309)</f>
        <v>0</v>
      </c>
      <c r="N309" s="19">
        <f t="shared" si="91"/>
        <v>0</v>
      </c>
      <c r="O309" s="55">
        <f aca="true" t="shared" si="92" ref="O309:O314">SUM(M309:N309)</f>
        <v>0</v>
      </c>
    </row>
    <row r="310" spans="1:15" ht="12.75">
      <c r="A310" s="201" t="s">
        <v>159</v>
      </c>
      <c r="B310" s="118" t="s">
        <v>191</v>
      </c>
      <c r="C310" s="7" t="s">
        <v>127</v>
      </c>
      <c r="D310" s="112">
        <v>0</v>
      </c>
      <c r="E310" s="22">
        <v>0</v>
      </c>
      <c r="F310" s="55">
        <f>SUM(D310:E310)</f>
        <v>0</v>
      </c>
      <c r="G310" s="112">
        <v>0</v>
      </c>
      <c r="H310" s="22">
        <v>0</v>
      </c>
      <c r="I310" s="55">
        <f>SUM(G310:H310)</f>
        <v>0</v>
      </c>
      <c r="J310" s="112">
        <v>0</v>
      </c>
      <c r="K310" s="22">
        <v>0</v>
      </c>
      <c r="L310" s="55">
        <f>SUM(J310:K310)</f>
        <v>0</v>
      </c>
      <c r="M310" s="216">
        <f t="shared" si="91"/>
        <v>0</v>
      </c>
      <c r="N310" s="19">
        <f t="shared" si="91"/>
        <v>0</v>
      </c>
      <c r="O310" s="23">
        <f t="shared" si="92"/>
        <v>0</v>
      </c>
    </row>
    <row r="311" spans="1:15" ht="12.75">
      <c r="A311" s="201" t="s">
        <v>128</v>
      </c>
      <c r="B311" s="118" t="s">
        <v>191</v>
      </c>
      <c r="C311" s="7" t="s">
        <v>127</v>
      </c>
      <c r="D311" s="112">
        <v>0</v>
      </c>
      <c r="E311" s="22">
        <v>0</v>
      </c>
      <c r="F311" s="55">
        <f t="shared" si="88"/>
        <v>0</v>
      </c>
      <c r="G311" s="112">
        <v>0</v>
      </c>
      <c r="H311" s="22">
        <v>0</v>
      </c>
      <c r="I311" s="55">
        <f t="shared" si="89"/>
        <v>0</v>
      </c>
      <c r="J311" s="112">
        <v>0</v>
      </c>
      <c r="K311" s="22">
        <v>0</v>
      </c>
      <c r="L311" s="55">
        <f t="shared" si="90"/>
        <v>0</v>
      </c>
      <c r="M311" s="216">
        <f t="shared" si="91"/>
        <v>0</v>
      </c>
      <c r="N311" s="19">
        <f t="shared" si="91"/>
        <v>0</v>
      </c>
      <c r="O311" s="23">
        <f t="shared" si="92"/>
        <v>0</v>
      </c>
    </row>
    <row r="312" spans="1:15" ht="24">
      <c r="A312" s="201" t="s">
        <v>129</v>
      </c>
      <c r="B312" s="17" t="s">
        <v>191</v>
      </c>
      <c r="C312" s="7" t="s">
        <v>127</v>
      </c>
      <c r="D312" s="112">
        <v>0</v>
      </c>
      <c r="E312" s="22">
        <v>0</v>
      </c>
      <c r="F312" s="55">
        <f t="shared" si="88"/>
        <v>0</v>
      </c>
      <c r="G312" s="112">
        <v>0</v>
      </c>
      <c r="H312" s="22">
        <v>0</v>
      </c>
      <c r="I312" s="55">
        <f t="shared" si="89"/>
        <v>0</v>
      </c>
      <c r="J312" s="112">
        <v>0</v>
      </c>
      <c r="K312" s="22">
        <v>0</v>
      </c>
      <c r="L312" s="55">
        <f t="shared" si="90"/>
        <v>0</v>
      </c>
      <c r="M312" s="216">
        <f>SUM(G312,J312)</f>
        <v>0</v>
      </c>
      <c r="N312" s="19">
        <f t="shared" si="91"/>
        <v>0</v>
      </c>
      <c r="O312" s="23">
        <f t="shared" si="92"/>
        <v>0</v>
      </c>
    </row>
    <row r="313" spans="1:15" ht="24">
      <c r="A313" s="201" t="s">
        <v>130</v>
      </c>
      <c r="B313" s="17" t="s">
        <v>191</v>
      </c>
      <c r="C313" s="7" t="s">
        <v>127</v>
      </c>
      <c r="D313" s="112">
        <v>0</v>
      </c>
      <c r="E313" s="22">
        <v>0</v>
      </c>
      <c r="F313" s="55">
        <f t="shared" si="88"/>
        <v>0</v>
      </c>
      <c r="G313" s="112">
        <v>0</v>
      </c>
      <c r="H313" s="22">
        <v>0</v>
      </c>
      <c r="I313" s="55">
        <f t="shared" si="89"/>
        <v>0</v>
      </c>
      <c r="J313" s="112">
        <v>0</v>
      </c>
      <c r="K313" s="22">
        <v>0</v>
      </c>
      <c r="L313" s="55">
        <f t="shared" si="90"/>
        <v>0</v>
      </c>
      <c r="M313" s="216">
        <f t="shared" si="91"/>
        <v>0</v>
      </c>
      <c r="N313" s="19">
        <f t="shared" si="91"/>
        <v>0</v>
      </c>
      <c r="O313" s="23">
        <f t="shared" si="92"/>
        <v>0</v>
      </c>
    </row>
    <row r="314" spans="1:15" ht="13.5" thickBot="1">
      <c r="A314" s="279" t="s">
        <v>50</v>
      </c>
      <c r="B314" s="183" t="s">
        <v>191</v>
      </c>
      <c r="C314" s="184" t="s">
        <v>127</v>
      </c>
      <c r="D314" s="217">
        <v>0</v>
      </c>
      <c r="E314" s="126">
        <v>0</v>
      </c>
      <c r="F314" s="68">
        <f t="shared" si="88"/>
        <v>0</v>
      </c>
      <c r="G314" s="217">
        <v>0</v>
      </c>
      <c r="H314" s="126">
        <v>0</v>
      </c>
      <c r="I314" s="68">
        <f t="shared" si="89"/>
        <v>0</v>
      </c>
      <c r="J314" s="217">
        <v>0</v>
      </c>
      <c r="K314" s="126">
        <v>0</v>
      </c>
      <c r="L314" s="68">
        <f t="shared" si="90"/>
        <v>0</v>
      </c>
      <c r="M314" s="251">
        <f>SUM(G314,J314)</f>
        <v>0</v>
      </c>
      <c r="N314" s="60">
        <f t="shared" si="91"/>
        <v>0</v>
      </c>
      <c r="O314" s="57">
        <f t="shared" si="92"/>
        <v>0</v>
      </c>
    </row>
    <row r="315" spans="1:15" ht="14.25" customHeight="1" thickBot="1">
      <c r="A315" s="797" t="s">
        <v>31</v>
      </c>
      <c r="B315" s="797"/>
      <c r="C315" s="797"/>
      <c r="D315" s="148">
        <f>SUM(D309:D314)</f>
        <v>0</v>
      </c>
      <c r="E315" s="148">
        <f aca="true" t="shared" si="93" ref="E315:O315">SUM(E309:E314)</f>
        <v>0</v>
      </c>
      <c r="F315" s="148">
        <f t="shared" si="93"/>
        <v>0</v>
      </c>
      <c r="G315" s="148">
        <f t="shared" si="93"/>
        <v>0</v>
      </c>
      <c r="H315" s="148">
        <f t="shared" si="93"/>
        <v>0</v>
      </c>
      <c r="I315" s="148">
        <f>SUM(I309:I314)</f>
        <v>0</v>
      </c>
      <c r="J315" s="148">
        <f>SUM(J309:J314)</f>
        <v>0</v>
      </c>
      <c r="K315" s="148">
        <f t="shared" si="93"/>
        <v>0</v>
      </c>
      <c r="L315" s="148">
        <f t="shared" si="93"/>
        <v>0</v>
      </c>
      <c r="M315" s="148">
        <f t="shared" si="93"/>
        <v>0</v>
      </c>
      <c r="N315" s="148">
        <f t="shared" si="93"/>
        <v>0</v>
      </c>
      <c r="O315" s="148">
        <f t="shared" si="93"/>
        <v>0</v>
      </c>
    </row>
    <row r="316" spans="1:15" ht="15.75" customHeight="1" thickBot="1">
      <c r="A316" s="785" t="s">
        <v>45</v>
      </c>
      <c r="B316" s="785"/>
      <c r="C316" s="785"/>
      <c r="D316" s="185">
        <f>SUM(D315)</f>
        <v>0</v>
      </c>
      <c r="E316" s="185">
        <f aca="true" t="shared" si="94" ref="E316:O316">SUM(E315)</f>
        <v>0</v>
      </c>
      <c r="F316" s="185">
        <f t="shared" si="94"/>
        <v>0</v>
      </c>
      <c r="G316" s="185">
        <f t="shared" si="94"/>
        <v>0</v>
      </c>
      <c r="H316" s="185">
        <f t="shared" si="94"/>
        <v>0</v>
      </c>
      <c r="I316" s="185">
        <f t="shared" si="94"/>
        <v>0</v>
      </c>
      <c r="J316" s="185">
        <f t="shared" si="94"/>
        <v>0</v>
      </c>
      <c r="K316" s="185">
        <f t="shared" si="94"/>
        <v>0</v>
      </c>
      <c r="L316" s="185">
        <f t="shared" si="94"/>
        <v>0</v>
      </c>
      <c r="M316" s="185">
        <f>SUM(M315)</f>
        <v>0</v>
      </c>
      <c r="N316" s="185">
        <f t="shared" si="94"/>
        <v>0</v>
      </c>
      <c r="O316" s="185">
        <f t="shared" si="94"/>
        <v>0</v>
      </c>
    </row>
    <row r="317" spans="1:15" ht="12.75">
      <c r="A317" s="33"/>
      <c r="B317" s="33"/>
      <c r="C317" s="3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</row>
    <row r="318" spans="1:15" ht="13.5" thickBot="1">
      <c r="A318" s="33"/>
      <c r="B318" s="33"/>
      <c r="C318" s="33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</row>
    <row r="319" spans="1:15" ht="13.5" customHeight="1" thickBot="1">
      <c r="A319" s="98" t="s">
        <v>202</v>
      </c>
      <c r="B319" s="94"/>
      <c r="C319" s="95" t="s">
        <v>9</v>
      </c>
      <c r="D319" s="95" t="s">
        <v>15</v>
      </c>
      <c r="E319" s="95" t="s">
        <v>16</v>
      </c>
      <c r="F319" s="95" t="s">
        <v>17</v>
      </c>
      <c r="G319" s="95" t="s">
        <v>15</v>
      </c>
      <c r="H319" s="95" t="s">
        <v>16</v>
      </c>
      <c r="I319" s="95" t="s">
        <v>17</v>
      </c>
      <c r="J319" s="95" t="s">
        <v>15</v>
      </c>
      <c r="K319" s="95" t="s">
        <v>16</v>
      </c>
      <c r="L319" s="95" t="s">
        <v>17</v>
      </c>
      <c r="M319" s="95" t="s">
        <v>15</v>
      </c>
      <c r="N319" s="95" t="s">
        <v>16</v>
      </c>
      <c r="O319" s="95" t="s">
        <v>17</v>
      </c>
    </row>
    <row r="320" spans="1:52" s="371" customFormat="1" ht="25.5" customHeight="1" thickBot="1">
      <c r="A320" s="512" t="s">
        <v>201</v>
      </c>
      <c r="B320" s="513" t="s">
        <v>144</v>
      </c>
      <c r="C320" s="514" t="s">
        <v>20</v>
      </c>
      <c r="D320" s="493">
        <v>0</v>
      </c>
      <c r="E320" s="494">
        <v>0</v>
      </c>
      <c r="F320" s="515">
        <f>SUM(D320:E320)</f>
        <v>0</v>
      </c>
      <c r="G320" s="516">
        <v>0</v>
      </c>
      <c r="H320" s="517">
        <v>0</v>
      </c>
      <c r="I320" s="518">
        <f>SUM(G320:H320)</f>
        <v>0</v>
      </c>
      <c r="J320" s="493">
        <v>6</v>
      </c>
      <c r="K320" s="494">
        <v>12</v>
      </c>
      <c r="L320" s="515">
        <f>SUM(J320:K320)</f>
        <v>18</v>
      </c>
      <c r="M320" s="380">
        <f>SUM(G320,J320)</f>
        <v>6</v>
      </c>
      <c r="N320" s="381">
        <f>SUM(H320,K320)</f>
        <v>12</v>
      </c>
      <c r="O320" s="519">
        <f>SUM(M320:N320)</f>
        <v>18</v>
      </c>
      <c r="P320" s="370"/>
      <c r="Q320" s="370"/>
      <c r="R320" s="370"/>
      <c r="S320" s="370"/>
      <c r="T320" s="370"/>
      <c r="U320" s="370"/>
      <c r="V320" s="370"/>
      <c r="W320" s="370"/>
      <c r="X320" s="370"/>
      <c r="Y320" s="370"/>
      <c r="Z320" s="370"/>
      <c r="AA320" s="370"/>
      <c r="AB320" s="370"/>
      <c r="AC320" s="370"/>
      <c r="AD320" s="370"/>
      <c r="AE320" s="370"/>
      <c r="AF320" s="370"/>
      <c r="AG320" s="370"/>
      <c r="AH320" s="370"/>
      <c r="AI320" s="370"/>
      <c r="AJ320" s="370"/>
      <c r="AK320" s="370"/>
      <c r="AL320" s="370"/>
      <c r="AM320" s="370"/>
      <c r="AN320" s="370"/>
      <c r="AO320" s="370"/>
      <c r="AP320" s="370"/>
      <c r="AQ320" s="370"/>
      <c r="AR320" s="370"/>
      <c r="AS320" s="370"/>
      <c r="AT320" s="370"/>
      <c r="AU320" s="370"/>
      <c r="AV320" s="370"/>
      <c r="AW320" s="370"/>
      <c r="AX320" s="370"/>
      <c r="AY320" s="370"/>
      <c r="AZ320" s="370"/>
    </row>
    <row r="321" spans="1:15" ht="13.5" thickBot="1">
      <c r="A321" s="745" t="s">
        <v>31</v>
      </c>
      <c r="B321" s="745"/>
      <c r="C321" s="745"/>
      <c r="D321" s="97">
        <f>D320</f>
        <v>0</v>
      </c>
      <c r="E321" s="97">
        <f aca="true" t="shared" si="95" ref="E321:O321">E320</f>
        <v>0</v>
      </c>
      <c r="F321" s="97">
        <f t="shared" si="95"/>
        <v>0</v>
      </c>
      <c r="G321" s="97">
        <f t="shared" si="95"/>
        <v>0</v>
      </c>
      <c r="H321" s="97">
        <f t="shared" si="95"/>
        <v>0</v>
      </c>
      <c r="I321" s="97">
        <f t="shared" si="95"/>
        <v>0</v>
      </c>
      <c r="J321" s="97">
        <f t="shared" si="95"/>
        <v>6</v>
      </c>
      <c r="K321" s="97">
        <f t="shared" si="95"/>
        <v>12</v>
      </c>
      <c r="L321" s="97">
        <f t="shared" si="95"/>
        <v>18</v>
      </c>
      <c r="M321" s="97">
        <f t="shared" si="95"/>
        <v>6</v>
      </c>
      <c r="N321" s="97">
        <f>N320</f>
        <v>12</v>
      </c>
      <c r="O321" s="97">
        <f t="shared" si="95"/>
        <v>18</v>
      </c>
    </row>
    <row r="322" spans="1:15" ht="12.75">
      <c r="A322" s="326"/>
      <c r="B322" s="326"/>
      <c r="C322" s="326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3.5" thickBot="1">
      <c r="A323" s="34"/>
      <c r="B323" s="34"/>
      <c r="C323" s="34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3.5" thickBot="1">
      <c r="A324" s="712" t="s">
        <v>124</v>
      </c>
      <c r="B324" s="712"/>
      <c r="C324" s="712"/>
      <c r="D324" s="712"/>
      <c r="E324" s="712"/>
      <c r="F324" s="712"/>
      <c r="G324" s="713" t="s">
        <v>6</v>
      </c>
      <c r="H324" s="713"/>
      <c r="I324" s="713"/>
      <c r="J324" s="713"/>
      <c r="K324" s="713"/>
      <c r="L324" s="713"/>
      <c r="M324" s="713"/>
      <c r="N324" s="713"/>
      <c r="O324" s="713"/>
    </row>
    <row r="325" spans="1:15" ht="13.5" thickBot="1">
      <c r="A325" s="145" t="s">
        <v>7</v>
      </c>
      <c r="B325" s="714" t="s">
        <v>47</v>
      </c>
      <c r="C325" s="716" t="s">
        <v>9</v>
      </c>
      <c r="D325" s="718" t="s">
        <v>10</v>
      </c>
      <c r="E325" s="718"/>
      <c r="F325" s="718"/>
      <c r="G325" s="718" t="s">
        <v>11</v>
      </c>
      <c r="H325" s="718"/>
      <c r="I325" s="718"/>
      <c r="J325" s="718" t="s">
        <v>12</v>
      </c>
      <c r="K325" s="718"/>
      <c r="L325" s="718"/>
      <c r="M325" s="718" t="s">
        <v>13</v>
      </c>
      <c r="N325" s="718"/>
      <c r="O325" s="718"/>
    </row>
    <row r="326" spans="1:15" ht="14.25" customHeight="1" thickBot="1">
      <c r="A326" s="98" t="s">
        <v>14</v>
      </c>
      <c r="B326" s="715"/>
      <c r="C326" s="717"/>
      <c r="D326" s="95" t="s">
        <v>15</v>
      </c>
      <c r="E326" s="95" t="s">
        <v>16</v>
      </c>
      <c r="F326" s="95" t="s">
        <v>17</v>
      </c>
      <c r="G326" s="95" t="s">
        <v>15</v>
      </c>
      <c r="H326" s="95" t="s">
        <v>16</v>
      </c>
      <c r="I326" s="95" t="s">
        <v>17</v>
      </c>
      <c r="J326" s="95" t="s">
        <v>15</v>
      </c>
      <c r="K326" s="95" t="s">
        <v>16</v>
      </c>
      <c r="L326" s="95" t="s">
        <v>17</v>
      </c>
      <c r="M326" s="95" t="s">
        <v>15</v>
      </c>
      <c r="N326" s="95" t="s">
        <v>16</v>
      </c>
      <c r="O326" s="95" t="s">
        <v>17</v>
      </c>
    </row>
    <row r="327" spans="1:15" ht="13.5" thickBot="1">
      <c r="A327" s="272" t="s">
        <v>66</v>
      </c>
      <c r="B327" s="309" t="s">
        <v>182</v>
      </c>
      <c r="C327" s="37" t="s">
        <v>177</v>
      </c>
      <c r="D327" s="252">
        <v>0</v>
      </c>
      <c r="E327" s="38">
        <v>0</v>
      </c>
      <c r="F327" s="54">
        <f>SUM(D327:E327)</f>
        <v>0</v>
      </c>
      <c r="G327" s="253">
        <v>0</v>
      </c>
      <c r="H327" s="311">
        <v>0</v>
      </c>
      <c r="I327" s="254">
        <f>SUM(G327:H327)</f>
        <v>0</v>
      </c>
      <c r="J327" s="252">
        <v>0</v>
      </c>
      <c r="K327" s="38">
        <v>0</v>
      </c>
      <c r="L327" s="54">
        <f>SUM(J327:K327)</f>
        <v>0</v>
      </c>
      <c r="M327" s="243">
        <f>SUM(G327,J327)</f>
        <v>0</v>
      </c>
      <c r="N327" s="20">
        <f>SUM(H327,K327)</f>
        <v>0</v>
      </c>
      <c r="O327" s="15">
        <f>SUM(M327:N327)</f>
        <v>0</v>
      </c>
    </row>
    <row r="328" spans="1:15" ht="13.5" thickBot="1">
      <c r="A328" s="719" t="s">
        <v>31</v>
      </c>
      <c r="B328" s="719"/>
      <c r="C328" s="719"/>
      <c r="D328" s="97">
        <f>SUM(D327)</f>
        <v>0</v>
      </c>
      <c r="E328" s="97">
        <f aca="true" t="shared" si="96" ref="E328:N328">SUM(E327)</f>
        <v>0</v>
      </c>
      <c r="F328" s="97">
        <f t="shared" si="96"/>
        <v>0</v>
      </c>
      <c r="G328" s="97">
        <f t="shared" si="96"/>
        <v>0</v>
      </c>
      <c r="H328" s="97">
        <f t="shared" si="96"/>
        <v>0</v>
      </c>
      <c r="I328" s="97">
        <f t="shared" si="96"/>
        <v>0</v>
      </c>
      <c r="J328" s="97">
        <f t="shared" si="96"/>
        <v>0</v>
      </c>
      <c r="K328" s="97">
        <f t="shared" si="96"/>
        <v>0</v>
      </c>
      <c r="L328" s="97">
        <f t="shared" si="96"/>
        <v>0</v>
      </c>
      <c r="M328" s="97">
        <f t="shared" si="96"/>
        <v>0</v>
      </c>
      <c r="N328" s="97">
        <f t="shared" si="96"/>
        <v>0</v>
      </c>
      <c r="O328" s="97">
        <f>SUM(O327)</f>
        <v>0</v>
      </c>
    </row>
    <row r="329" spans="1:15" ht="12.75">
      <c r="A329" s="34"/>
      <c r="B329" s="34"/>
      <c r="C329" s="34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3.5" thickBot="1">
      <c r="A330" s="33"/>
      <c r="B330" s="33"/>
      <c r="C330" s="33"/>
      <c r="D330" s="40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ht="13.5" thickBot="1">
      <c r="A331" s="36" t="s">
        <v>32</v>
      </c>
      <c r="B331" s="165" t="s">
        <v>47</v>
      </c>
      <c r="C331" s="95" t="s">
        <v>9</v>
      </c>
      <c r="D331" s="113" t="s">
        <v>15</v>
      </c>
      <c r="E331" s="1" t="s">
        <v>16</v>
      </c>
      <c r="F331" s="2" t="s">
        <v>17</v>
      </c>
      <c r="G331" s="113" t="s">
        <v>15</v>
      </c>
      <c r="H331" s="2" t="s">
        <v>16</v>
      </c>
      <c r="I331" s="292" t="s">
        <v>17</v>
      </c>
      <c r="J331" s="113" t="s">
        <v>15</v>
      </c>
      <c r="K331" s="1" t="s">
        <v>16</v>
      </c>
      <c r="L331" s="2" t="s">
        <v>17</v>
      </c>
      <c r="M331" s="3" t="s">
        <v>15</v>
      </c>
      <c r="N331" s="1" t="s">
        <v>16</v>
      </c>
      <c r="O331" s="2" t="s">
        <v>17</v>
      </c>
    </row>
    <row r="332" spans="1:52" s="371" customFormat="1" ht="13.5" thickBot="1">
      <c r="A332" s="512" t="s">
        <v>66</v>
      </c>
      <c r="B332" s="513" t="s">
        <v>182</v>
      </c>
      <c r="C332" s="514" t="s">
        <v>177</v>
      </c>
      <c r="D332" s="493">
        <v>0</v>
      </c>
      <c r="E332" s="494">
        <v>0</v>
      </c>
      <c r="F332" s="515">
        <f>SUM(D332:E332)</f>
        <v>0</v>
      </c>
      <c r="G332" s="516">
        <v>0</v>
      </c>
      <c r="H332" s="517">
        <v>0</v>
      </c>
      <c r="I332" s="520">
        <f>SUM(G332:H332)</f>
        <v>0</v>
      </c>
      <c r="J332" s="521">
        <v>4</v>
      </c>
      <c r="K332" s="522">
        <v>12</v>
      </c>
      <c r="L332" s="523">
        <f>SUM(J332:K332)</f>
        <v>16</v>
      </c>
      <c r="M332" s="496">
        <f>SUM(G332,J332)</f>
        <v>4</v>
      </c>
      <c r="N332" s="497">
        <f>SUM(H332,K332)</f>
        <v>12</v>
      </c>
      <c r="O332" s="523">
        <f>SUM(M332:N332)</f>
        <v>16</v>
      </c>
      <c r="P332" s="370"/>
      <c r="Q332" s="370"/>
      <c r="R332" s="370"/>
      <c r="S332" s="370"/>
      <c r="T332" s="370"/>
      <c r="U332" s="370"/>
      <c r="V332" s="370"/>
      <c r="W332" s="370"/>
      <c r="X332" s="370"/>
      <c r="Y332" s="370"/>
      <c r="Z332" s="370"/>
      <c r="AA332" s="370"/>
      <c r="AB332" s="370"/>
      <c r="AC332" s="370"/>
      <c r="AD332" s="370"/>
      <c r="AE332" s="370"/>
      <c r="AF332" s="370"/>
      <c r="AG332" s="370"/>
      <c r="AH332" s="370"/>
      <c r="AI332" s="370"/>
      <c r="AJ332" s="370"/>
      <c r="AK332" s="370"/>
      <c r="AL332" s="370"/>
      <c r="AM332" s="370"/>
      <c r="AN332" s="370"/>
      <c r="AO332" s="370"/>
      <c r="AP332" s="370"/>
      <c r="AQ332" s="370"/>
      <c r="AR332" s="370"/>
      <c r="AS332" s="370"/>
      <c r="AT332" s="370"/>
      <c r="AU332" s="370"/>
      <c r="AV332" s="370"/>
      <c r="AW332" s="370"/>
      <c r="AX332" s="370"/>
      <c r="AY332" s="370"/>
      <c r="AZ332" s="370"/>
    </row>
    <row r="333" spans="1:15" ht="13.5" thickBot="1">
      <c r="A333" s="719" t="s">
        <v>147</v>
      </c>
      <c r="B333" s="719"/>
      <c r="C333" s="719"/>
      <c r="D333" s="97">
        <f>D332</f>
        <v>0</v>
      </c>
      <c r="E333" s="97">
        <f aca="true" t="shared" si="97" ref="E333:O333">E332</f>
        <v>0</v>
      </c>
      <c r="F333" s="97">
        <f t="shared" si="97"/>
        <v>0</v>
      </c>
      <c r="G333" s="97">
        <f t="shared" si="97"/>
        <v>0</v>
      </c>
      <c r="H333" s="97">
        <f t="shared" si="97"/>
        <v>0</v>
      </c>
      <c r="I333" s="97">
        <f t="shared" si="97"/>
        <v>0</v>
      </c>
      <c r="J333" s="97">
        <f t="shared" si="97"/>
        <v>4</v>
      </c>
      <c r="K333" s="97">
        <f t="shared" si="97"/>
        <v>12</v>
      </c>
      <c r="L333" s="97">
        <f t="shared" si="97"/>
        <v>16</v>
      </c>
      <c r="M333" s="312">
        <f t="shared" si="97"/>
        <v>4</v>
      </c>
      <c r="N333" s="97">
        <f t="shared" si="97"/>
        <v>12</v>
      </c>
      <c r="O333" s="97">
        <f t="shared" si="97"/>
        <v>16</v>
      </c>
    </row>
    <row r="334" ht="12.75" customHeight="1">
      <c r="A334" s="42"/>
    </row>
    <row r="335" spans="1:15" ht="13.5" thickBot="1">
      <c r="A335" s="33"/>
      <c r="B335" s="33"/>
      <c r="C335" s="33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1:15" ht="13.5" thickBot="1">
      <c r="A336" s="98" t="s">
        <v>44</v>
      </c>
      <c r="B336" s="165" t="s">
        <v>47</v>
      </c>
      <c r="C336" s="313" t="s">
        <v>9</v>
      </c>
      <c r="D336" s="117" t="s">
        <v>15</v>
      </c>
      <c r="E336" s="117" t="s">
        <v>16</v>
      </c>
      <c r="F336" s="117" t="s">
        <v>17</v>
      </c>
      <c r="G336" s="117" t="s">
        <v>15</v>
      </c>
      <c r="H336" s="117" t="s">
        <v>16</v>
      </c>
      <c r="I336" s="117" t="s">
        <v>17</v>
      </c>
      <c r="J336" s="117" t="s">
        <v>15</v>
      </c>
      <c r="K336" s="117" t="s">
        <v>16</v>
      </c>
      <c r="L336" s="117" t="s">
        <v>17</v>
      </c>
      <c r="M336" s="290" t="s">
        <v>15</v>
      </c>
      <c r="N336" s="117" t="s">
        <v>16</v>
      </c>
      <c r="O336" s="117" t="s">
        <v>17</v>
      </c>
    </row>
    <row r="337" spans="1:52" s="371" customFormat="1" ht="13.5" thickBot="1">
      <c r="A337" s="524" t="s">
        <v>66</v>
      </c>
      <c r="B337" s="513" t="s">
        <v>182</v>
      </c>
      <c r="C337" s="525" t="s">
        <v>177</v>
      </c>
      <c r="D337" s="414">
        <v>0</v>
      </c>
      <c r="E337" s="415">
        <v>0</v>
      </c>
      <c r="F337" s="526">
        <f>SUM(D337:E337)</f>
        <v>0</v>
      </c>
      <c r="G337" s="527">
        <v>0</v>
      </c>
      <c r="H337" s="528">
        <v>0</v>
      </c>
      <c r="I337" s="529">
        <f>SUM(G337:H337)</f>
        <v>0</v>
      </c>
      <c r="J337" s="414">
        <v>11</v>
      </c>
      <c r="K337" s="415">
        <v>2</v>
      </c>
      <c r="L337" s="526">
        <f>SUM(J337,K337)</f>
        <v>13</v>
      </c>
      <c r="M337" s="530">
        <f>SUM(G337,J337)</f>
        <v>11</v>
      </c>
      <c r="N337" s="475">
        <f>SUM(H337,K337)</f>
        <v>2</v>
      </c>
      <c r="O337" s="531">
        <f>SUM(M337:N337)</f>
        <v>13</v>
      </c>
      <c r="P337" s="370"/>
      <c r="Q337" s="370"/>
      <c r="R337" s="370"/>
      <c r="S337" s="370"/>
      <c r="T337" s="370"/>
      <c r="U337" s="370"/>
      <c r="V337" s="370"/>
      <c r="W337" s="370"/>
      <c r="X337" s="370"/>
      <c r="Y337" s="370"/>
      <c r="Z337" s="370"/>
      <c r="AA337" s="370"/>
      <c r="AB337" s="370"/>
      <c r="AC337" s="370"/>
      <c r="AD337" s="370"/>
      <c r="AE337" s="370"/>
      <c r="AF337" s="370"/>
      <c r="AG337" s="370"/>
      <c r="AH337" s="370"/>
      <c r="AI337" s="370"/>
      <c r="AJ337" s="370"/>
      <c r="AK337" s="370"/>
      <c r="AL337" s="370"/>
      <c r="AM337" s="370"/>
      <c r="AN337" s="370"/>
      <c r="AO337" s="370"/>
      <c r="AP337" s="370"/>
      <c r="AQ337" s="370"/>
      <c r="AR337" s="370"/>
      <c r="AS337" s="370"/>
      <c r="AT337" s="370"/>
      <c r="AU337" s="370"/>
      <c r="AV337" s="370"/>
      <c r="AW337" s="370"/>
      <c r="AX337" s="370"/>
      <c r="AY337" s="370"/>
      <c r="AZ337" s="370"/>
    </row>
    <row r="338" spans="1:15" ht="12" customHeight="1" thickBot="1">
      <c r="A338" s="719" t="s">
        <v>31</v>
      </c>
      <c r="B338" s="719"/>
      <c r="C338" s="719"/>
      <c r="D338" s="97">
        <f aca="true" t="shared" si="98" ref="D338:O338">D337</f>
        <v>0</v>
      </c>
      <c r="E338" s="97">
        <f t="shared" si="98"/>
        <v>0</v>
      </c>
      <c r="F338" s="97">
        <f t="shared" si="98"/>
        <v>0</v>
      </c>
      <c r="G338" s="97">
        <f t="shared" si="98"/>
        <v>0</v>
      </c>
      <c r="H338" s="97">
        <f t="shared" si="98"/>
        <v>0</v>
      </c>
      <c r="I338" s="97">
        <f t="shared" si="98"/>
        <v>0</v>
      </c>
      <c r="J338" s="97">
        <f t="shared" si="98"/>
        <v>11</v>
      </c>
      <c r="K338" s="97">
        <f t="shared" si="98"/>
        <v>2</v>
      </c>
      <c r="L338" s="97">
        <f t="shared" si="98"/>
        <v>13</v>
      </c>
      <c r="M338" s="97">
        <f t="shared" si="98"/>
        <v>11</v>
      </c>
      <c r="N338" s="97">
        <f t="shared" si="98"/>
        <v>2</v>
      </c>
      <c r="O338" s="97">
        <f t="shared" si="98"/>
        <v>13</v>
      </c>
    </row>
    <row r="339" ht="12" customHeight="1">
      <c r="A339" s="42"/>
    </row>
    <row r="340" spans="1:15" ht="13.5" thickBot="1">
      <c r="A340" s="53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</row>
    <row r="341" spans="1:15" ht="13.5" thickBot="1">
      <c r="A341" s="98" t="s">
        <v>44</v>
      </c>
      <c r="B341" s="165" t="s">
        <v>47</v>
      </c>
      <c r="C341" s="95" t="s">
        <v>9</v>
      </c>
      <c r="D341" s="95" t="s">
        <v>15</v>
      </c>
      <c r="E341" s="95" t="s">
        <v>16</v>
      </c>
      <c r="F341" s="95" t="s">
        <v>17</v>
      </c>
      <c r="G341" s="95" t="s">
        <v>15</v>
      </c>
      <c r="H341" s="95" t="s">
        <v>16</v>
      </c>
      <c r="I341" s="95" t="s">
        <v>17</v>
      </c>
      <c r="J341" s="95" t="s">
        <v>15</v>
      </c>
      <c r="K341" s="95" t="s">
        <v>16</v>
      </c>
      <c r="L341" s="95" t="s">
        <v>17</v>
      </c>
      <c r="M341" s="292" t="s">
        <v>15</v>
      </c>
      <c r="N341" s="95" t="s">
        <v>16</v>
      </c>
      <c r="O341" s="95" t="s">
        <v>17</v>
      </c>
    </row>
    <row r="342" spans="1:52" s="371" customFormat="1" ht="24.75" thickBot="1">
      <c r="A342" s="524" t="s">
        <v>131</v>
      </c>
      <c r="B342" s="544" t="s">
        <v>132</v>
      </c>
      <c r="C342" s="533" t="s">
        <v>80</v>
      </c>
      <c r="D342" s="364">
        <v>0</v>
      </c>
      <c r="E342" s="365">
        <v>0</v>
      </c>
      <c r="F342" s="411">
        <f>SUM(D342:E342)</f>
        <v>0</v>
      </c>
      <c r="G342" s="545">
        <v>0</v>
      </c>
      <c r="H342" s="546">
        <v>0</v>
      </c>
      <c r="I342" s="366">
        <f>SUM(G342:H342)</f>
        <v>0</v>
      </c>
      <c r="J342" s="364">
        <v>0</v>
      </c>
      <c r="K342" s="365">
        <v>0</v>
      </c>
      <c r="L342" s="411">
        <f>SUM(J342,K342)</f>
        <v>0</v>
      </c>
      <c r="M342" s="547">
        <f>SUM(G342,J342)</f>
        <v>0</v>
      </c>
      <c r="N342" s="548">
        <f>SUM(H342,K342)</f>
        <v>0</v>
      </c>
      <c r="O342" s="519">
        <f>SUM(M342:N342)</f>
        <v>0</v>
      </c>
      <c r="P342" s="370"/>
      <c r="Q342" s="370"/>
      <c r="R342" s="370"/>
      <c r="S342" s="370"/>
      <c r="T342" s="370"/>
      <c r="U342" s="370"/>
      <c r="V342" s="370"/>
      <c r="W342" s="370"/>
      <c r="X342" s="370"/>
      <c r="Y342" s="370"/>
      <c r="Z342" s="370"/>
      <c r="AA342" s="370"/>
      <c r="AB342" s="370"/>
      <c r="AC342" s="370"/>
      <c r="AD342" s="370"/>
      <c r="AE342" s="370"/>
      <c r="AF342" s="370"/>
      <c r="AG342" s="370"/>
      <c r="AH342" s="370"/>
      <c r="AI342" s="370"/>
      <c r="AJ342" s="370"/>
      <c r="AK342" s="370"/>
      <c r="AL342" s="370"/>
      <c r="AM342" s="370"/>
      <c r="AN342" s="370"/>
      <c r="AO342" s="370"/>
      <c r="AP342" s="370"/>
      <c r="AQ342" s="370"/>
      <c r="AR342" s="370"/>
      <c r="AS342" s="370"/>
      <c r="AT342" s="370"/>
      <c r="AU342" s="370"/>
      <c r="AV342" s="370"/>
      <c r="AW342" s="370"/>
      <c r="AX342" s="370"/>
      <c r="AY342" s="370"/>
      <c r="AZ342" s="370"/>
    </row>
    <row r="343" spans="1:15" ht="13.5" thickBot="1">
      <c r="A343" s="719" t="s">
        <v>31</v>
      </c>
      <c r="B343" s="719"/>
      <c r="C343" s="719"/>
      <c r="D343" s="97">
        <f>SUM(D342:D342)</f>
        <v>0</v>
      </c>
      <c r="E343" s="97">
        <f aca="true" t="shared" si="99" ref="E343:O343">SUM(E342:E342)</f>
        <v>0</v>
      </c>
      <c r="F343" s="97">
        <f t="shared" si="99"/>
        <v>0</v>
      </c>
      <c r="G343" s="97">
        <f t="shared" si="99"/>
        <v>0</v>
      </c>
      <c r="H343" s="97">
        <f t="shared" si="99"/>
        <v>0</v>
      </c>
      <c r="I343" s="97">
        <f t="shared" si="99"/>
        <v>0</v>
      </c>
      <c r="J343" s="97">
        <f t="shared" si="99"/>
        <v>0</v>
      </c>
      <c r="K343" s="97">
        <f t="shared" si="99"/>
        <v>0</v>
      </c>
      <c r="L343" s="97">
        <f t="shared" si="99"/>
        <v>0</v>
      </c>
      <c r="M343" s="97">
        <f t="shared" si="99"/>
        <v>0</v>
      </c>
      <c r="N343" s="97">
        <f t="shared" si="99"/>
        <v>0</v>
      </c>
      <c r="O343" s="97">
        <f t="shared" si="99"/>
        <v>0</v>
      </c>
    </row>
    <row r="344" spans="1:15" ht="12.75">
      <c r="A344" s="33"/>
      <c r="B344" s="33"/>
      <c r="C344" s="33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1:15" ht="13.5" thickBot="1">
      <c r="A345" s="33"/>
      <c r="B345" s="33"/>
      <c r="C345" s="33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3.5" thickBot="1">
      <c r="A346" s="712" t="s">
        <v>124</v>
      </c>
      <c r="B346" s="712"/>
      <c r="C346" s="712"/>
      <c r="D346" s="712"/>
      <c r="E346" s="712"/>
      <c r="F346" s="712"/>
      <c r="G346" s="713" t="s">
        <v>6</v>
      </c>
      <c r="H346" s="713"/>
      <c r="I346" s="713"/>
      <c r="J346" s="713"/>
      <c r="K346" s="713"/>
      <c r="L346" s="713"/>
      <c r="M346" s="713"/>
      <c r="N346" s="713"/>
      <c r="O346" s="713"/>
    </row>
    <row r="347" spans="1:15" ht="13.5" thickBot="1">
      <c r="A347" s="145" t="s">
        <v>7</v>
      </c>
      <c r="B347" s="714" t="s">
        <v>47</v>
      </c>
      <c r="C347" s="716" t="s">
        <v>9</v>
      </c>
      <c r="D347" s="718" t="s">
        <v>10</v>
      </c>
      <c r="E347" s="718"/>
      <c r="F347" s="718"/>
      <c r="G347" s="718" t="s">
        <v>11</v>
      </c>
      <c r="H347" s="718"/>
      <c r="I347" s="718"/>
      <c r="J347" s="718" t="s">
        <v>12</v>
      </c>
      <c r="K347" s="718"/>
      <c r="L347" s="718"/>
      <c r="M347" s="718" t="s">
        <v>13</v>
      </c>
      <c r="N347" s="718"/>
      <c r="O347" s="718"/>
    </row>
    <row r="348" spans="1:15" ht="14.25" customHeight="1" thickBot="1">
      <c r="A348" s="98" t="s">
        <v>14</v>
      </c>
      <c r="B348" s="715"/>
      <c r="C348" s="717"/>
      <c r="D348" s="95" t="s">
        <v>15</v>
      </c>
      <c r="E348" s="95" t="s">
        <v>16</v>
      </c>
      <c r="F348" s="95" t="s">
        <v>17</v>
      </c>
      <c r="G348" s="95" t="s">
        <v>15</v>
      </c>
      <c r="H348" s="95" t="s">
        <v>16</v>
      </c>
      <c r="I348" s="95" t="s">
        <v>17</v>
      </c>
      <c r="J348" s="95" t="s">
        <v>15</v>
      </c>
      <c r="K348" s="95" t="s">
        <v>16</v>
      </c>
      <c r="L348" s="95" t="s">
        <v>17</v>
      </c>
      <c r="M348" s="95" t="s">
        <v>15</v>
      </c>
      <c r="N348" s="95" t="s">
        <v>16</v>
      </c>
      <c r="O348" s="95" t="s">
        <v>17</v>
      </c>
    </row>
    <row r="349" spans="1:15" ht="25.5" customHeight="1" thickBot="1">
      <c r="A349" s="356" t="s">
        <v>245</v>
      </c>
      <c r="B349" s="357" t="s">
        <v>246</v>
      </c>
      <c r="C349" s="324" t="s">
        <v>247</v>
      </c>
      <c r="D349" s="252">
        <v>0</v>
      </c>
      <c r="E349" s="38">
        <v>0</v>
      </c>
      <c r="F349" s="54">
        <f>SUM(D349:E349)</f>
        <v>0</v>
      </c>
      <c r="G349" s="253">
        <v>0</v>
      </c>
      <c r="H349" s="311">
        <v>0</v>
      </c>
      <c r="I349" s="254">
        <f>SUM(G349:H349)</f>
        <v>0</v>
      </c>
      <c r="J349" s="252">
        <v>0</v>
      </c>
      <c r="K349" s="38">
        <v>0</v>
      </c>
      <c r="L349" s="54">
        <f>SUM(J349:K349)</f>
        <v>0</v>
      </c>
      <c r="M349" s="243">
        <f>SUM(G349,J349)</f>
        <v>0</v>
      </c>
      <c r="N349" s="20">
        <f>SUM(H349,K349)</f>
        <v>0</v>
      </c>
      <c r="O349" s="15">
        <f>SUM(M349:N349)</f>
        <v>0</v>
      </c>
    </row>
    <row r="350" spans="1:15" ht="13.5" thickBot="1">
      <c r="A350" s="719" t="s">
        <v>31</v>
      </c>
      <c r="B350" s="719"/>
      <c r="C350" s="719"/>
      <c r="D350" s="97">
        <f>SUM(D349)</f>
        <v>0</v>
      </c>
      <c r="E350" s="97">
        <f aca="true" t="shared" si="100" ref="E350:N350">SUM(E349)</f>
        <v>0</v>
      </c>
      <c r="F350" s="97">
        <f t="shared" si="100"/>
        <v>0</v>
      </c>
      <c r="G350" s="97">
        <f t="shared" si="100"/>
        <v>0</v>
      </c>
      <c r="H350" s="97">
        <f t="shared" si="100"/>
        <v>0</v>
      </c>
      <c r="I350" s="97">
        <f t="shared" si="100"/>
        <v>0</v>
      </c>
      <c r="J350" s="97">
        <f t="shared" si="100"/>
        <v>0</v>
      </c>
      <c r="K350" s="97">
        <f t="shared" si="100"/>
        <v>0</v>
      </c>
      <c r="L350" s="97">
        <f t="shared" si="100"/>
        <v>0</v>
      </c>
      <c r="M350" s="97">
        <f t="shared" si="100"/>
        <v>0</v>
      </c>
      <c r="N350" s="97">
        <f t="shared" si="100"/>
        <v>0</v>
      </c>
      <c r="O350" s="97">
        <f>SUM(O349)</f>
        <v>0</v>
      </c>
    </row>
    <row r="351" spans="1:15" ht="13.5" thickBot="1">
      <c r="A351" s="33"/>
      <c r="B351" s="33"/>
      <c r="C351" s="33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3.5" thickBot="1">
      <c r="A352" s="722" t="s">
        <v>145</v>
      </c>
      <c r="B352" s="722"/>
      <c r="C352" s="722"/>
      <c r="D352" s="30">
        <f aca="true" t="shared" si="101" ref="D352:O352">SUM(D60,D90,D125,D174,D194,D241,D253,D269,D288,D297,D316,D321,D328,D333,D338,D343+D350)</f>
        <v>71</v>
      </c>
      <c r="E352" s="30">
        <f t="shared" si="101"/>
        <v>100</v>
      </c>
      <c r="F352" s="30">
        <f t="shared" si="101"/>
        <v>171</v>
      </c>
      <c r="G352" s="30">
        <f t="shared" si="101"/>
        <v>94</v>
      </c>
      <c r="H352" s="30">
        <f t="shared" si="101"/>
        <v>121</v>
      </c>
      <c r="I352" s="30">
        <f t="shared" si="101"/>
        <v>215</v>
      </c>
      <c r="J352" s="30">
        <f t="shared" si="101"/>
        <v>277</v>
      </c>
      <c r="K352" s="30">
        <f t="shared" si="101"/>
        <v>229</v>
      </c>
      <c r="L352" s="30">
        <f t="shared" si="101"/>
        <v>506</v>
      </c>
      <c r="M352" s="30">
        <f t="shared" si="101"/>
        <v>371</v>
      </c>
      <c r="N352" s="30">
        <f t="shared" si="101"/>
        <v>350</v>
      </c>
      <c r="O352" s="30">
        <f t="shared" si="101"/>
        <v>721</v>
      </c>
    </row>
    <row r="353" spans="1:15" ht="12.75">
      <c r="A353" s="323" t="s">
        <v>243</v>
      </c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1:15" ht="12.75">
      <c r="A354" s="31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1:15" ht="21" thickBot="1">
      <c r="A355" s="769" t="s">
        <v>172</v>
      </c>
      <c r="B355" s="769"/>
      <c r="C355" s="769"/>
      <c r="D355" s="769"/>
      <c r="E355" s="769"/>
      <c r="F355" s="769"/>
      <c r="G355" s="769"/>
      <c r="H355" s="769"/>
      <c r="I355" s="769"/>
      <c r="J355" s="769"/>
      <c r="K355" s="769"/>
      <c r="L355" s="769"/>
      <c r="M355" s="769"/>
      <c r="N355" s="769"/>
      <c r="O355" s="769"/>
    </row>
    <row r="356" spans="1:15" ht="13.5" thickBot="1">
      <c r="A356" s="712" t="s">
        <v>105</v>
      </c>
      <c r="B356" s="712"/>
      <c r="C356" s="712"/>
      <c r="D356" s="712"/>
      <c r="E356" s="712"/>
      <c r="F356" s="712"/>
      <c r="G356" s="755" t="s">
        <v>6</v>
      </c>
      <c r="H356" s="755"/>
      <c r="I356" s="755"/>
      <c r="J356" s="755"/>
      <c r="K356" s="755"/>
      <c r="L356" s="755"/>
      <c r="M356" s="755"/>
      <c r="N356" s="755"/>
      <c r="O356" s="755"/>
    </row>
    <row r="357" spans="1:15" ht="13.5" thickBot="1">
      <c r="A357" s="98" t="s">
        <v>7</v>
      </c>
      <c r="B357" s="714" t="s">
        <v>47</v>
      </c>
      <c r="C357" s="716" t="s">
        <v>9</v>
      </c>
      <c r="D357" s="718" t="s">
        <v>10</v>
      </c>
      <c r="E357" s="718"/>
      <c r="F357" s="718"/>
      <c r="G357" s="718" t="s">
        <v>11</v>
      </c>
      <c r="H357" s="718"/>
      <c r="I357" s="718"/>
      <c r="J357" s="718" t="s">
        <v>12</v>
      </c>
      <c r="K357" s="718"/>
      <c r="L357" s="718"/>
      <c r="M357" s="718" t="s">
        <v>13</v>
      </c>
      <c r="N357" s="718"/>
      <c r="O357" s="718"/>
    </row>
    <row r="358" spans="1:15" ht="13.5" thickBot="1">
      <c r="A358" s="98" t="s">
        <v>14</v>
      </c>
      <c r="B358" s="715"/>
      <c r="C358" s="770"/>
      <c r="D358" s="95" t="s">
        <v>15</v>
      </c>
      <c r="E358" s="95" t="s">
        <v>16</v>
      </c>
      <c r="F358" s="95" t="s">
        <v>17</v>
      </c>
      <c r="G358" s="95" t="s">
        <v>15</v>
      </c>
      <c r="H358" s="95" t="s">
        <v>16</v>
      </c>
      <c r="I358" s="95" t="s">
        <v>17</v>
      </c>
      <c r="J358" s="95" t="s">
        <v>15</v>
      </c>
      <c r="K358" s="95" t="s">
        <v>16</v>
      </c>
      <c r="L358" s="95" t="s">
        <v>17</v>
      </c>
      <c r="M358" s="292" t="s">
        <v>15</v>
      </c>
      <c r="N358" s="95" t="s">
        <v>16</v>
      </c>
      <c r="O358" s="95" t="s">
        <v>17</v>
      </c>
    </row>
    <row r="359" spans="1:15" ht="36.75" thickBot="1">
      <c r="A359" s="315" t="s">
        <v>133</v>
      </c>
      <c r="B359" s="294" t="s">
        <v>77</v>
      </c>
      <c r="C359" s="314" t="s">
        <v>109</v>
      </c>
      <c r="D359" s="112">
        <v>0</v>
      </c>
      <c r="E359" s="22">
        <v>0</v>
      </c>
      <c r="F359" s="55">
        <f>SUM(D359:E359)</f>
        <v>0</v>
      </c>
      <c r="G359" s="112">
        <v>0</v>
      </c>
      <c r="H359" s="22">
        <v>0</v>
      </c>
      <c r="I359" s="55">
        <f>SUM(G359:H359)</f>
        <v>0</v>
      </c>
      <c r="J359" s="112">
        <v>0</v>
      </c>
      <c r="K359" s="22">
        <v>0</v>
      </c>
      <c r="L359" s="55">
        <f>SUM(J359:K359)</f>
        <v>0</v>
      </c>
      <c r="M359" s="327">
        <f>SUM(G359,J359)</f>
        <v>0</v>
      </c>
      <c r="N359" s="22">
        <f>SUM(H359,K359)</f>
        <v>0</v>
      </c>
      <c r="O359" s="55">
        <f>SUM(M359:N359)</f>
        <v>0</v>
      </c>
    </row>
    <row r="360" spans="1:15" ht="13.5" thickBot="1">
      <c r="A360" s="719" t="s">
        <v>31</v>
      </c>
      <c r="B360" s="719"/>
      <c r="C360" s="719"/>
      <c r="D360" s="97">
        <f>D359</f>
        <v>0</v>
      </c>
      <c r="E360" s="97">
        <f aca="true" t="shared" si="102" ref="E360:N361">E359</f>
        <v>0</v>
      </c>
      <c r="F360" s="97">
        <f t="shared" si="102"/>
        <v>0</v>
      </c>
      <c r="G360" s="97">
        <f t="shared" si="102"/>
        <v>0</v>
      </c>
      <c r="H360" s="97">
        <f t="shared" si="102"/>
        <v>0</v>
      </c>
      <c r="I360" s="97">
        <f t="shared" si="102"/>
        <v>0</v>
      </c>
      <c r="J360" s="97">
        <f t="shared" si="102"/>
        <v>0</v>
      </c>
      <c r="K360" s="97">
        <f t="shared" si="102"/>
        <v>0</v>
      </c>
      <c r="L360" s="97">
        <f t="shared" si="102"/>
        <v>0</v>
      </c>
      <c r="M360" s="97">
        <f t="shared" si="102"/>
        <v>0</v>
      </c>
      <c r="N360" s="97">
        <f t="shared" si="102"/>
        <v>0</v>
      </c>
      <c r="O360" s="97">
        <f>O359</f>
        <v>0</v>
      </c>
    </row>
    <row r="361" spans="1:15" ht="13.5" thickBot="1">
      <c r="A361" s="722" t="s">
        <v>45</v>
      </c>
      <c r="B361" s="722"/>
      <c r="C361" s="722"/>
      <c r="D361" s="30">
        <f>D360</f>
        <v>0</v>
      </c>
      <c r="E361" s="30">
        <f t="shared" si="102"/>
        <v>0</v>
      </c>
      <c r="F361" s="30">
        <f t="shared" si="102"/>
        <v>0</v>
      </c>
      <c r="G361" s="30">
        <f t="shared" si="102"/>
        <v>0</v>
      </c>
      <c r="H361" s="30">
        <f t="shared" si="102"/>
        <v>0</v>
      </c>
      <c r="I361" s="30">
        <f t="shared" si="102"/>
        <v>0</v>
      </c>
      <c r="J361" s="30">
        <f t="shared" si="102"/>
        <v>0</v>
      </c>
      <c r="K361" s="30">
        <f t="shared" si="102"/>
        <v>0</v>
      </c>
      <c r="L361" s="30">
        <f t="shared" si="102"/>
        <v>0</v>
      </c>
      <c r="M361" s="30">
        <f t="shared" si="102"/>
        <v>0</v>
      </c>
      <c r="N361" s="30">
        <f t="shared" si="102"/>
        <v>0</v>
      </c>
      <c r="O361" s="30">
        <f>O360</f>
        <v>0</v>
      </c>
    </row>
    <row r="362" spans="1:15" ht="12.75">
      <c r="A362" s="33"/>
      <c r="B362" s="33"/>
      <c r="C362" s="33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3.5" thickBot="1">
      <c r="A363" s="31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1:15" ht="13.5" thickBot="1">
      <c r="A364" s="712" t="s">
        <v>78</v>
      </c>
      <c r="B364" s="712"/>
      <c r="C364" s="712"/>
      <c r="D364" s="712"/>
      <c r="E364" s="712"/>
      <c r="F364" s="712"/>
      <c r="G364" s="755" t="s">
        <v>6</v>
      </c>
      <c r="H364" s="755"/>
      <c r="I364" s="755"/>
      <c r="J364" s="755"/>
      <c r="K364" s="755"/>
      <c r="L364" s="755"/>
      <c r="M364" s="755"/>
      <c r="N364" s="755"/>
      <c r="O364" s="755"/>
    </row>
    <row r="365" spans="1:15" ht="13.5" thickBot="1">
      <c r="A365" s="98" t="s">
        <v>7</v>
      </c>
      <c r="B365" s="714" t="s">
        <v>47</v>
      </c>
      <c r="C365" s="716" t="s">
        <v>9</v>
      </c>
      <c r="D365" s="718" t="s">
        <v>10</v>
      </c>
      <c r="E365" s="718"/>
      <c r="F365" s="718"/>
      <c r="G365" s="718" t="s">
        <v>11</v>
      </c>
      <c r="H365" s="718"/>
      <c r="I365" s="718"/>
      <c r="J365" s="718" t="s">
        <v>12</v>
      </c>
      <c r="K365" s="718"/>
      <c r="L365" s="718"/>
      <c r="M365" s="718" t="s">
        <v>13</v>
      </c>
      <c r="N365" s="718"/>
      <c r="O365" s="718"/>
    </row>
    <row r="366" spans="1:15" ht="13.5" thickBot="1">
      <c r="A366" s="98" t="s">
        <v>14</v>
      </c>
      <c r="B366" s="715"/>
      <c r="C366" s="770"/>
      <c r="D366" s="95" t="s">
        <v>15</v>
      </c>
      <c r="E366" s="95" t="s">
        <v>16</v>
      </c>
      <c r="F366" s="95" t="s">
        <v>17</v>
      </c>
      <c r="G366" s="95" t="s">
        <v>15</v>
      </c>
      <c r="H366" s="95" t="s">
        <v>16</v>
      </c>
      <c r="I366" s="95" t="s">
        <v>17</v>
      </c>
      <c r="J366" s="292" t="s">
        <v>15</v>
      </c>
      <c r="K366" s="95" t="s">
        <v>16</v>
      </c>
      <c r="L366" s="95" t="s">
        <v>17</v>
      </c>
      <c r="M366" s="95" t="s">
        <v>15</v>
      </c>
      <c r="N366" s="95" t="s">
        <v>16</v>
      </c>
      <c r="O366" s="95" t="s">
        <v>17</v>
      </c>
    </row>
    <row r="367" spans="1:15" ht="13.5" thickBot="1">
      <c r="A367" s="315" t="s">
        <v>183</v>
      </c>
      <c r="B367" s="294" t="s">
        <v>134</v>
      </c>
      <c r="C367" s="314" t="s">
        <v>80</v>
      </c>
      <c r="D367" s="114">
        <v>0</v>
      </c>
      <c r="E367" s="13">
        <v>0</v>
      </c>
      <c r="F367" s="219">
        <f>SUM(D367:E367)</f>
        <v>0</v>
      </c>
      <c r="G367" s="114">
        <v>0</v>
      </c>
      <c r="H367" s="13">
        <v>0</v>
      </c>
      <c r="I367" s="219">
        <f>SUM(G367:H367)</f>
        <v>0</v>
      </c>
      <c r="J367" s="114">
        <v>0</v>
      </c>
      <c r="K367" s="13">
        <v>0</v>
      </c>
      <c r="L367" s="219">
        <f>SUM(J367:K367)</f>
        <v>0</v>
      </c>
      <c r="M367" s="114">
        <f>SUM(G367,J367)</f>
        <v>0</v>
      </c>
      <c r="N367" s="13">
        <f>SUM(H367,K367)</f>
        <v>0</v>
      </c>
      <c r="O367" s="219">
        <f>SUM(M367:N367)</f>
        <v>0</v>
      </c>
    </row>
    <row r="368" spans="1:15" ht="13.5" thickBot="1">
      <c r="A368" s="783" t="s">
        <v>31</v>
      </c>
      <c r="B368" s="784"/>
      <c r="C368" s="784"/>
      <c r="D368" s="317">
        <f>D367</f>
        <v>0</v>
      </c>
      <c r="E368" s="318">
        <f aca="true" t="shared" si="103" ref="E368:N369">E367</f>
        <v>0</v>
      </c>
      <c r="F368" s="319">
        <f t="shared" si="103"/>
        <v>0</v>
      </c>
      <c r="G368" s="317">
        <f t="shared" si="103"/>
        <v>0</v>
      </c>
      <c r="H368" s="318">
        <f t="shared" si="103"/>
        <v>0</v>
      </c>
      <c r="I368" s="319">
        <f t="shared" si="103"/>
        <v>0</v>
      </c>
      <c r="J368" s="317">
        <f t="shared" si="103"/>
        <v>0</v>
      </c>
      <c r="K368" s="318">
        <f t="shared" si="103"/>
        <v>0</v>
      </c>
      <c r="L368" s="319">
        <f t="shared" si="103"/>
        <v>0</v>
      </c>
      <c r="M368" s="316">
        <f t="shared" si="103"/>
        <v>0</v>
      </c>
      <c r="N368" s="39">
        <f t="shared" si="103"/>
        <v>0</v>
      </c>
      <c r="O368" s="191">
        <f>O367</f>
        <v>0</v>
      </c>
    </row>
    <row r="369" spans="1:15" ht="13.5" thickBot="1">
      <c r="A369" s="722" t="s">
        <v>45</v>
      </c>
      <c r="B369" s="722"/>
      <c r="C369" s="722"/>
      <c r="D369" s="30">
        <f>D368</f>
        <v>0</v>
      </c>
      <c r="E369" s="30">
        <f t="shared" si="103"/>
        <v>0</v>
      </c>
      <c r="F369" s="30">
        <f t="shared" si="103"/>
        <v>0</v>
      </c>
      <c r="G369" s="30">
        <f t="shared" si="103"/>
        <v>0</v>
      </c>
      <c r="H369" s="30">
        <f t="shared" si="103"/>
        <v>0</v>
      </c>
      <c r="I369" s="30">
        <f t="shared" si="103"/>
        <v>0</v>
      </c>
      <c r="J369" s="30">
        <f t="shared" si="103"/>
        <v>0</v>
      </c>
      <c r="K369" s="30">
        <f t="shared" si="103"/>
        <v>0</v>
      </c>
      <c r="L369" s="30">
        <f t="shared" si="103"/>
        <v>0</v>
      </c>
      <c r="M369" s="30">
        <f t="shared" si="103"/>
        <v>0</v>
      </c>
      <c r="N369" s="30">
        <f>N368</f>
        <v>0</v>
      </c>
      <c r="O369" s="30">
        <f>O368</f>
        <v>0</v>
      </c>
    </row>
    <row r="370" spans="1:15" ht="12.75">
      <c r="A370" s="31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1:15" ht="13.5" thickBot="1">
      <c r="A371" s="31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1:15" ht="13.5" thickBot="1">
      <c r="A372" s="712" t="s">
        <v>124</v>
      </c>
      <c r="B372" s="712"/>
      <c r="C372" s="712"/>
      <c r="D372" s="712"/>
      <c r="E372" s="712"/>
      <c r="F372" s="712"/>
      <c r="G372" s="755" t="s">
        <v>6</v>
      </c>
      <c r="H372" s="755"/>
      <c r="I372" s="755"/>
      <c r="J372" s="755"/>
      <c r="K372" s="755"/>
      <c r="L372" s="755"/>
      <c r="M372" s="755"/>
      <c r="N372" s="755"/>
      <c r="O372" s="755"/>
    </row>
    <row r="373" spans="1:52" s="69" customFormat="1" ht="13.5" thickBot="1">
      <c r="A373" s="98" t="s">
        <v>7</v>
      </c>
      <c r="B373" s="714" t="s">
        <v>47</v>
      </c>
      <c r="C373" s="716" t="s">
        <v>9</v>
      </c>
      <c r="D373" s="718" t="s">
        <v>10</v>
      </c>
      <c r="E373" s="718"/>
      <c r="F373" s="718"/>
      <c r="G373" s="718" t="s">
        <v>11</v>
      </c>
      <c r="H373" s="718"/>
      <c r="I373" s="718"/>
      <c r="J373" s="718" t="s">
        <v>12</v>
      </c>
      <c r="K373" s="718"/>
      <c r="L373" s="718"/>
      <c r="M373" s="718" t="s">
        <v>13</v>
      </c>
      <c r="N373" s="718"/>
      <c r="O373" s="718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</row>
    <row r="374" spans="1:52" s="69" customFormat="1" ht="13.5" thickBot="1">
      <c r="A374" s="98" t="s">
        <v>14</v>
      </c>
      <c r="B374" s="715"/>
      <c r="C374" s="717"/>
      <c r="D374" s="95" t="s">
        <v>15</v>
      </c>
      <c r="E374" s="95" t="s">
        <v>16</v>
      </c>
      <c r="F374" s="95" t="s">
        <v>17</v>
      </c>
      <c r="G374" s="95" t="s">
        <v>15</v>
      </c>
      <c r="H374" s="95" t="s">
        <v>16</v>
      </c>
      <c r="I374" s="95" t="s">
        <v>17</v>
      </c>
      <c r="J374" s="95" t="s">
        <v>15</v>
      </c>
      <c r="K374" s="95" t="s">
        <v>16</v>
      </c>
      <c r="L374" s="95" t="s">
        <v>17</v>
      </c>
      <c r="M374" s="95" t="s">
        <v>15</v>
      </c>
      <c r="N374" s="95" t="s">
        <v>16</v>
      </c>
      <c r="O374" s="95" t="s">
        <v>17</v>
      </c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</row>
    <row r="375" spans="1:52" s="69" customFormat="1" ht="24">
      <c r="A375" s="320" t="s">
        <v>135</v>
      </c>
      <c r="B375" s="289" t="s">
        <v>136</v>
      </c>
      <c r="C375" s="103" t="s">
        <v>109</v>
      </c>
      <c r="D375" s="114">
        <v>0</v>
      </c>
      <c r="E375" s="59">
        <v>0</v>
      </c>
      <c r="F375" s="18">
        <f>SUM(D375:E375)</f>
        <v>0</v>
      </c>
      <c r="G375" s="111">
        <v>0</v>
      </c>
      <c r="H375" s="59">
        <v>0</v>
      </c>
      <c r="I375" s="18">
        <f>SUM(G375:H375)</f>
        <v>0</v>
      </c>
      <c r="J375" s="114">
        <v>0</v>
      </c>
      <c r="K375" s="13">
        <v>0</v>
      </c>
      <c r="L375" s="18">
        <f>SUM(J375:K375)</f>
        <v>0</v>
      </c>
      <c r="M375" s="243">
        <f aca="true" t="shared" si="104" ref="M375:N377">SUM(G375,J375)</f>
        <v>0</v>
      </c>
      <c r="N375" s="20">
        <f t="shared" si="104"/>
        <v>0</v>
      </c>
      <c r="O375" s="55">
        <f>SUM(M375:N375)</f>
        <v>0</v>
      </c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</row>
    <row r="376" spans="1:15" ht="24">
      <c r="A376" s="321" t="s">
        <v>137</v>
      </c>
      <c r="B376" s="153" t="s">
        <v>136</v>
      </c>
      <c r="C376" s="72" t="s">
        <v>109</v>
      </c>
      <c r="D376" s="106">
        <v>0</v>
      </c>
      <c r="E376" s="26">
        <v>0</v>
      </c>
      <c r="F376" s="55">
        <f>SUM(D376:E376)</f>
        <v>0</v>
      </c>
      <c r="G376" s="112">
        <v>0</v>
      </c>
      <c r="H376" s="26">
        <v>0</v>
      </c>
      <c r="I376" s="23">
        <f>SUM(G376:H376)</f>
        <v>0</v>
      </c>
      <c r="J376" s="106">
        <v>0</v>
      </c>
      <c r="K376" s="21">
        <v>0</v>
      </c>
      <c r="L376" s="23">
        <f>SUM(J376:K376)</f>
        <v>0</v>
      </c>
      <c r="M376" s="218">
        <f t="shared" si="104"/>
        <v>0</v>
      </c>
      <c r="N376" s="21">
        <f>SUM(H376,K376)</f>
        <v>0</v>
      </c>
      <c r="O376" s="23">
        <f>SUM(M376:N376)</f>
        <v>0</v>
      </c>
    </row>
    <row r="377" spans="1:52" s="69" customFormat="1" ht="24.75" thickBot="1">
      <c r="A377" s="199" t="s">
        <v>150</v>
      </c>
      <c r="B377" s="206" t="s">
        <v>136</v>
      </c>
      <c r="C377" s="87" t="s">
        <v>109</v>
      </c>
      <c r="D377" s="182">
        <v>0</v>
      </c>
      <c r="E377" s="255">
        <v>0</v>
      </c>
      <c r="F377" s="172">
        <f>SUM(D377:E377)</f>
        <v>0</v>
      </c>
      <c r="G377" s="217">
        <v>0</v>
      </c>
      <c r="H377" s="255">
        <v>0</v>
      </c>
      <c r="I377" s="172">
        <f>SUM(G377:H377)</f>
        <v>0</v>
      </c>
      <c r="J377" s="182">
        <v>0</v>
      </c>
      <c r="K377" s="171">
        <v>0</v>
      </c>
      <c r="L377" s="172">
        <f>SUM(J377:K377)</f>
        <v>0</v>
      </c>
      <c r="M377" s="256">
        <f>SUM(G377,J377)</f>
        <v>0</v>
      </c>
      <c r="N377" s="29">
        <f t="shared" si="104"/>
        <v>0</v>
      </c>
      <c r="O377" s="57">
        <f>SUM(M377:N377)</f>
        <v>0</v>
      </c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</row>
    <row r="378" spans="1:15" ht="13.5" thickBot="1">
      <c r="A378" s="719" t="s">
        <v>31</v>
      </c>
      <c r="B378" s="719"/>
      <c r="C378" s="719"/>
      <c r="D378" s="97">
        <f>SUM(D375:D377)</f>
        <v>0</v>
      </c>
      <c r="E378" s="97">
        <f aca="true" t="shared" si="105" ref="E378:O378">SUM(E375:E377)</f>
        <v>0</v>
      </c>
      <c r="F378" s="97">
        <f t="shared" si="105"/>
        <v>0</v>
      </c>
      <c r="G378" s="97">
        <f t="shared" si="105"/>
        <v>0</v>
      </c>
      <c r="H378" s="97">
        <f t="shared" si="105"/>
        <v>0</v>
      </c>
      <c r="I378" s="97">
        <f t="shared" si="105"/>
        <v>0</v>
      </c>
      <c r="J378" s="97">
        <f t="shared" si="105"/>
        <v>0</v>
      </c>
      <c r="K378" s="97">
        <f>SUM(K375:K377)</f>
        <v>0</v>
      </c>
      <c r="L378" s="97">
        <f>SUM(L375:L377)</f>
        <v>0</v>
      </c>
      <c r="M378" s="97">
        <f t="shared" si="105"/>
        <v>0</v>
      </c>
      <c r="N378" s="97">
        <f t="shared" si="105"/>
        <v>0</v>
      </c>
      <c r="O378" s="97">
        <f t="shared" si="105"/>
        <v>0</v>
      </c>
    </row>
    <row r="379" spans="1:15" ht="13.5" thickBot="1">
      <c r="A379" s="722" t="s">
        <v>45</v>
      </c>
      <c r="B379" s="722"/>
      <c r="C379" s="722"/>
      <c r="D379" s="30">
        <f>D378</f>
        <v>0</v>
      </c>
      <c r="E379" s="30">
        <f aca="true" t="shared" si="106" ref="E379:N379">E378</f>
        <v>0</v>
      </c>
      <c r="F379" s="30">
        <f t="shared" si="106"/>
        <v>0</v>
      </c>
      <c r="G379" s="30">
        <f t="shared" si="106"/>
        <v>0</v>
      </c>
      <c r="H379" s="30">
        <f t="shared" si="106"/>
        <v>0</v>
      </c>
      <c r="I379" s="30">
        <f t="shared" si="106"/>
        <v>0</v>
      </c>
      <c r="J379" s="30">
        <f t="shared" si="106"/>
        <v>0</v>
      </c>
      <c r="K379" s="30">
        <f t="shared" si="106"/>
        <v>0</v>
      </c>
      <c r="L379" s="30">
        <f t="shared" si="106"/>
        <v>0</v>
      </c>
      <c r="M379" s="30">
        <f t="shared" si="106"/>
        <v>0</v>
      </c>
      <c r="N379" s="30">
        <f t="shared" si="106"/>
        <v>0</v>
      </c>
      <c r="O379" s="30">
        <f>O378</f>
        <v>0</v>
      </c>
    </row>
    <row r="380" spans="1:15" ht="12.75">
      <c r="A380" s="31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1:15" ht="13.5" thickBot="1">
      <c r="A381" s="31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1:15" ht="13.5" thickBot="1">
      <c r="A382" s="777" t="s">
        <v>124</v>
      </c>
      <c r="B382" s="778"/>
      <c r="C382" s="778"/>
      <c r="D382" s="778"/>
      <c r="E382" s="778"/>
      <c r="F382" s="779"/>
      <c r="G382" s="771" t="s">
        <v>6</v>
      </c>
      <c r="H382" s="772"/>
      <c r="I382" s="772"/>
      <c r="J382" s="772"/>
      <c r="K382" s="772"/>
      <c r="L382" s="772"/>
      <c r="M382" s="772"/>
      <c r="N382" s="772"/>
      <c r="O382" s="773"/>
    </row>
    <row r="383" spans="1:52" s="69" customFormat="1" ht="13.5" customHeight="1" thickBot="1">
      <c r="A383" s="98" t="s">
        <v>7</v>
      </c>
      <c r="B383" s="714" t="s">
        <v>47</v>
      </c>
      <c r="C383" s="716" t="s">
        <v>9</v>
      </c>
      <c r="D383" s="774" t="s">
        <v>10</v>
      </c>
      <c r="E383" s="775"/>
      <c r="F383" s="776"/>
      <c r="G383" s="774" t="s">
        <v>11</v>
      </c>
      <c r="H383" s="775"/>
      <c r="I383" s="776"/>
      <c r="J383" s="774" t="s">
        <v>12</v>
      </c>
      <c r="K383" s="775"/>
      <c r="L383" s="776"/>
      <c r="M383" s="774" t="s">
        <v>13</v>
      </c>
      <c r="N383" s="775"/>
      <c r="O383" s="776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</row>
    <row r="384" spans="1:52" s="69" customFormat="1" ht="13.5" thickBot="1">
      <c r="A384" s="93" t="s">
        <v>42</v>
      </c>
      <c r="B384" s="715"/>
      <c r="C384" s="717"/>
      <c r="D384" s="117" t="s">
        <v>15</v>
      </c>
      <c r="E384" s="117" t="s">
        <v>16</v>
      </c>
      <c r="F384" s="117" t="s">
        <v>17</v>
      </c>
      <c r="G384" s="117" t="s">
        <v>15</v>
      </c>
      <c r="H384" s="117" t="s">
        <v>16</v>
      </c>
      <c r="I384" s="117" t="s">
        <v>17</v>
      </c>
      <c r="J384" s="117" t="s">
        <v>15</v>
      </c>
      <c r="K384" s="117" t="s">
        <v>16</v>
      </c>
      <c r="L384" s="117" t="s">
        <v>17</v>
      </c>
      <c r="M384" s="290" t="s">
        <v>15</v>
      </c>
      <c r="N384" s="117" t="s">
        <v>16</v>
      </c>
      <c r="O384" s="117" t="s">
        <v>17</v>
      </c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</row>
    <row r="385" spans="1:52" s="537" customFormat="1" ht="24.75" thickBot="1">
      <c r="A385" s="532" t="s">
        <v>186</v>
      </c>
      <c r="B385" s="458" t="s">
        <v>187</v>
      </c>
      <c r="C385" s="533" t="s">
        <v>109</v>
      </c>
      <c r="D385" s="534">
        <v>0</v>
      </c>
      <c r="E385" s="494">
        <v>0</v>
      </c>
      <c r="F385" s="495">
        <f>SUM(D385:E385)</f>
        <v>0</v>
      </c>
      <c r="G385" s="493">
        <v>0</v>
      </c>
      <c r="H385" s="494">
        <v>0</v>
      </c>
      <c r="I385" s="495">
        <f>SUM(G385:H385)</f>
        <v>0</v>
      </c>
      <c r="J385" s="493">
        <v>0</v>
      </c>
      <c r="K385" s="494">
        <v>0</v>
      </c>
      <c r="L385" s="495">
        <f>SUM(J385:K385)</f>
        <v>0</v>
      </c>
      <c r="M385" s="535">
        <f>SUM(G385,J385)</f>
        <v>0</v>
      </c>
      <c r="N385" s="535">
        <f>SUM(H385,K385)</f>
        <v>0</v>
      </c>
      <c r="O385" s="515">
        <f>SUM(M385:N385)</f>
        <v>0</v>
      </c>
      <c r="P385" s="536"/>
      <c r="Q385" s="536"/>
      <c r="R385" s="536"/>
      <c r="S385" s="536"/>
      <c r="T385" s="536"/>
      <c r="U385" s="536"/>
      <c r="V385" s="536"/>
      <c r="W385" s="536"/>
      <c r="X385" s="536"/>
      <c r="Y385" s="536"/>
      <c r="Z385" s="536"/>
      <c r="AA385" s="536"/>
      <c r="AB385" s="536"/>
      <c r="AC385" s="536"/>
      <c r="AD385" s="536"/>
      <c r="AE385" s="536"/>
      <c r="AF385" s="536"/>
      <c r="AG385" s="536"/>
      <c r="AH385" s="536"/>
      <c r="AI385" s="536"/>
      <c r="AJ385" s="536"/>
      <c r="AK385" s="536"/>
      <c r="AL385" s="536"/>
      <c r="AM385" s="536"/>
      <c r="AN385" s="536"/>
      <c r="AO385" s="536"/>
      <c r="AP385" s="536"/>
      <c r="AQ385" s="536"/>
      <c r="AR385" s="536"/>
      <c r="AS385" s="536"/>
      <c r="AT385" s="536"/>
      <c r="AU385" s="536"/>
      <c r="AV385" s="536"/>
      <c r="AW385" s="536"/>
      <c r="AX385" s="536"/>
      <c r="AY385" s="536"/>
      <c r="AZ385" s="536"/>
    </row>
    <row r="386" spans="1:15" ht="13.5" thickBot="1">
      <c r="A386" s="757" t="s">
        <v>31</v>
      </c>
      <c r="B386" s="758"/>
      <c r="C386" s="759"/>
      <c r="D386" s="97">
        <f>D385</f>
        <v>0</v>
      </c>
      <c r="E386" s="97">
        <f aca="true" t="shared" si="107" ref="E386:O387">E385</f>
        <v>0</v>
      </c>
      <c r="F386" s="97">
        <f t="shared" si="107"/>
        <v>0</v>
      </c>
      <c r="G386" s="97">
        <f t="shared" si="107"/>
        <v>0</v>
      </c>
      <c r="H386" s="97">
        <f t="shared" si="107"/>
        <v>0</v>
      </c>
      <c r="I386" s="97">
        <f t="shared" si="107"/>
        <v>0</v>
      </c>
      <c r="J386" s="97">
        <f t="shared" si="107"/>
        <v>0</v>
      </c>
      <c r="K386" s="97">
        <f t="shared" si="107"/>
        <v>0</v>
      </c>
      <c r="L386" s="97">
        <f t="shared" si="107"/>
        <v>0</v>
      </c>
      <c r="M386" s="97">
        <f t="shared" si="107"/>
        <v>0</v>
      </c>
      <c r="N386" s="97">
        <f t="shared" si="107"/>
        <v>0</v>
      </c>
      <c r="O386" s="97">
        <f t="shared" si="107"/>
        <v>0</v>
      </c>
    </row>
    <row r="387" spans="1:15" ht="13.5" thickBot="1">
      <c r="A387" s="748" t="s">
        <v>45</v>
      </c>
      <c r="B387" s="760"/>
      <c r="C387" s="761"/>
      <c r="D387" s="119">
        <f>D386</f>
        <v>0</v>
      </c>
      <c r="E387" s="119">
        <f t="shared" si="107"/>
        <v>0</v>
      </c>
      <c r="F387" s="119">
        <f t="shared" si="107"/>
        <v>0</v>
      </c>
      <c r="G387" s="119">
        <f t="shared" si="107"/>
        <v>0</v>
      </c>
      <c r="H387" s="119">
        <f t="shared" si="107"/>
        <v>0</v>
      </c>
      <c r="I387" s="119">
        <f t="shared" si="107"/>
        <v>0</v>
      </c>
      <c r="J387" s="119">
        <f t="shared" si="107"/>
        <v>0</v>
      </c>
      <c r="K387" s="119">
        <f t="shared" si="107"/>
        <v>0</v>
      </c>
      <c r="L387" s="119">
        <f t="shared" si="107"/>
        <v>0</v>
      </c>
      <c r="M387" s="119">
        <f t="shared" si="107"/>
        <v>0</v>
      </c>
      <c r="N387" s="119">
        <f t="shared" si="107"/>
        <v>0</v>
      </c>
      <c r="O387" s="119">
        <f>O386</f>
        <v>0</v>
      </c>
    </row>
    <row r="388" spans="1:15" ht="12.75">
      <c r="A388" s="31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1:15" ht="13.5" thickBot="1">
      <c r="A389" s="31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1:15" ht="13.5" thickBot="1">
      <c r="A390" s="712" t="s">
        <v>124</v>
      </c>
      <c r="B390" s="712"/>
      <c r="C390" s="712"/>
      <c r="D390" s="712"/>
      <c r="E390" s="712"/>
      <c r="F390" s="712"/>
      <c r="G390" s="755" t="s">
        <v>6</v>
      </c>
      <c r="H390" s="755"/>
      <c r="I390" s="755"/>
      <c r="J390" s="755"/>
      <c r="K390" s="755"/>
      <c r="L390" s="755"/>
      <c r="M390" s="755"/>
      <c r="N390" s="755"/>
      <c r="O390" s="755"/>
    </row>
    <row r="391" spans="1:52" s="69" customFormat="1" ht="13.5" thickBot="1">
      <c r="A391" s="98" t="s">
        <v>7</v>
      </c>
      <c r="B391" s="714" t="s">
        <v>47</v>
      </c>
      <c r="C391" s="716" t="s">
        <v>9</v>
      </c>
      <c r="D391" s="718" t="s">
        <v>10</v>
      </c>
      <c r="E391" s="718"/>
      <c r="F391" s="718"/>
      <c r="G391" s="718" t="s">
        <v>11</v>
      </c>
      <c r="H391" s="718"/>
      <c r="I391" s="718"/>
      <c r="J391" s="718" t="s">
        <v>12</v>
      </c>
      <c r="K391" s="718"/>
      <c r="L391" s="718"/>
      <c r="M391" s="718" t="s">
        <v>13</v>
      </c>
      <c r="N391" s="718"/>
      <c r="O391" s="718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</row>
    <row r="392" spans="1:15" ht="13.5" thickBot="1">
      <c r="A392" s="98" t="s">
        <v>14</v>
      </c>
      <c r="B392" s="715"/>
      <c r="C392" s="717"/>
      <c r="D392" s="95" t="s">
        <v>15</v>
      </c>
      <c r="E392" s="95" t="s">
        <v>16</v>
      </c>
      <c r="F392" s="95" t="s">
        <v>17</v>
      </c>
      <c r="G392" s="95" t="s">
        <v>15</v>
      </c>
      <c r="H392" s="95" t="s">
        <v>16</v>
      </c>
      <c r="I392" s="95" t="s">
        <v>17</v>
      </c>
      <c r="J392" s="95" t="s">
        <v>15</v>
      </c>
      <c r="K392" s="95" t="s">
        <v>16</v>
      </c>
      <c r="L392" s="95" t="s">
        <v>17</v>
      </c>
      <c r="M392" s="95" t="s">
        <v>15</v>
      </c>
      <c r="N392" s="95" t="s">
        <v>16</v>
      </c>
      <c r="O392" s="95" t="s">
        <v>17</v>
      </c>
    </row>
    <row r="393" spans="1:15" ht="24.75" thickBot="1">
      <c r="A393" s="315" t="s">
        <v>75</v>
      </c>
      <c r="B393" s="294" t="s">
        <v>144</v>
      </c>
      <c r="C393" s="314" t="s">
        <v>109</v>
      </c>
      <c r="D393" s="14">
        <v>0</v>
      </c>
      <c r="E393" s="14">
        <v>0</v>
      </c>
      <c r="F393" s="54">
        <f>SUM(D393:E393)</f>
        <v>0</v>
      </c>
      <c r="G393" s="252">
        <v>0</v>
      </c>
      <c r="H393" s="38">
        <v>0</v>
      </c>
      <c r="I393" s="307">
        <f>SUM(G393:H393)</f>
        <v>0</v>
      </c>
      <c r="J393" s="252">
        <v>0</v>
      </c>
      <c r="K393" s="38">
        <v>0</v>
      </c>
      <c r="L393" s="54">
        <f>SUM(J393:K393)</f>
        <v>0</v>
      </c>
      <c r="M393" s="310">
        <f>SUM(G393,J393)</f>
        <v>0</v>
      </c>
      <c r="N393" s="14">
        <f>SUM(H393,K393)</f>
        <v>0</v>
      </c>
      <c r="O393" s="15">
        <f>SUM(M393:N393)</f>
        <v>0</v>
      </c>
    </row>
    <row r="394" spans="1:15" ht="13.5" thickBot="1">
      <c r="A394" s="719" t="s">
        <v>31</v>
      </c>
      <c r="B394" s="719"/>
      <c r="C394" s="719"/>
      <c r="D394" s="97">
        <f>D393</f>
        <v>0</v>
      </c>
      <c r="E394" s="97">
        <f aca="true" t="shared" si="108" ref="E394:O395">E393</f>
        <v>0</v>
      </c>
      <c r="F394" s="97">
        <f t="shared" si="108"/>
        <v>0</v>
      </c>
      <c r="G394" s="97">
        <f t="shared" si="108"/>
        <v>0</v>
      </c>
      <c r="H394" s="97">
        <f t="shared" si="108"/>
        <v>0</v>
      </c>
      <c r="I394" s="97">
        <f t="shared" si="108"/>
        <v>0</v>
      </c>
      <c r="J394" s="97">
        <f t="shared" si="108"/>
        <v>0</v>
      </c>
      <c r="K394" s="97">
        <f t="shared" si="108"/>
        <v>0</v>
      </c>
      <c r="L394" s="97">
        <f t="shared" si="108"/>
        <v>0</v>
      </c>
      <c r="M394" s="97">
        <f t="shared" si="108"/>
        <v>0</v>
      </c>
      <c r="N394" s="97">
        <f t="shared" si="108"/>
        <v>0</v>
      </c>
      <c r="O394" s="97">
        <f t="shared" si="108"/>
        <v>0</v>
      </c>
    </row>
    <row r="395" spans="1:15" ht="13.5" thickBot="1">
      <c r="A395" s="722" t="s">
        <v>45</v>
      </c>
      <c r="B395" s="722"/>
      <c r="C395" s="722"/>
      <c r="D395" s="30">
        <f>D394</f>
        <v>0</v>
      </c>
      <c r="E395" s="30">
        <f t="shared" si="108"/>
        <v>0</v>
      </c>
      <c r="F395" s="30">
        <f t="shared" si="108"/>
        <v>0</v>
      </c>
      <c r="G395" s="30">
        <f t="shared" si="108"/>
        <v>0</v>
      </c>
      <c r="H395" s="30">
        <f t="shared" si="108"/>
        <v>0</v>
      </c>
      <c r="I395" s="30">
        <f t="shared" si="108"/>
        <v>0</v>
      </c>
      <c r="J395" s="30">
        <f t="shared" si="108"/>
        <v>0</v>
      </c>
      <c r="K395" s="30">
        <f t="shared" si="108"/>
        <v>0</v>
      </c>
      <c r="L395" s="30">
        <f t="shared" si="108"/>
        <v>0</v>
      </c>
      <c r="M395" s="30">
        <f t="shared" si="108"/>
        <v>0</v>
      </c>
      <c r="N395" s="30">
        <f t="shared" si="108"/>
        <v>0</v>
      </c>
      <c r="O395" s="30">
        <f>O394</f>
        <v>0</v>
      </c>
    </row>
    <row r="396" spans="1:15" ht="12.75">
      <c r="A396" s="31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1:15" ht="12.75">
      <c r="A397" s="31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1:15" ht="12.75">
      <c r="A398" s="31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1:15" ht="13.5" thickBot="1">
      <c r="A399" s="31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1:15" ht="13.5" thickBot="1">
      <c r="A400" s="777" t="s">
        <v>124</v>
      </c>
      <c r="B400" s="778"/>
      <c r="C400" s="778"/>
      <c r="D400" s="778"/>
      <c r="E400" s="778"/>
      <c r="F400" s="779"/>
      <c r="G400" s="771" t="s">
        <v>6</v>
      </c>
      <c r="H400" s="772"/>
      <c r="I400" s="772"/>
      <c r="J400" s="772"/>
      <c r="K400" s="772"/>
      <c r="L400" s="772"/>
      <c r="M400" s="772"/>
      <c r="N400" s="772"/>
      <c r="O400" s="773"/>
    </row>
    <row r="401" spans="1:52" s="69" customFormat="1" ht="13.5" customHeight="1" thickBot="1">
      <c r="A401" s="98" t="s">
        <v>7</v>
      </c>
      <c r="B401" s="714" t="s">
        <v>47</v>
      </c>
      <c r="C401" s="716" t="s">
        <v>9</v>
      </c>
      <c r="D401" s="774" t="s">
        <v>10</v>
      </c>
      <c r="E401" s="775"/>
      <c r="F401" s="776"/>
      <c r="G401" s="774" t="s">
        <v>11</v>
      </c>
      <c r="H401" s="775"/>
      <c r="I401" s="776"/>
      <c r="J401" s="774" t="s">
        <v>12</v>
      </c>
      <c r="K401" s="775"/>
      <c r="L401" s="776"/>
      <c r="M401" s="774" t="s">
        <v>13</v>
      </c>
      <c r="N401" s="775"/>
      <c r="O401" s="776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</row>
    <row r="402" spans="1:15" ht="13.5" thickBot="1">
      <c r="A402" s="98" t="s">
        <v>14</v>
      </c>
      <c r="B402" s="715"/>
      <c r="C402" s="717"/>
      <c r="D402" s="95" t="s">
        <v>15</v>
      </c>
      <c r="E402" s="95" t="s">
        <v>16</v>
      </c>
      <c r="F402" s="95" t="s">
        <v>17</v>
      </c>
      <c r="G402" s="95" t="s">
        <v>15</v>
      </c>
      <c r="H402" s="95" t="s">
        <v>16</v>
      </c>
      <c r="I402" s="95" t="s">
        <v>17</v>
      </c>
      <c r="J402" s="95" t="s">
        <v>15</v>
      </c>
      <c r="K402" s="95" t="s">
        <v>16</v>
      </c>
      <c r="L402" s="95" t="s">
        <v>17</v>
      </c>
      <c r="M402" s="292" t="s">
        <v>15</v>
      </c>
      <c r="N402" s="95" t="s">
        <v>16</v>
      </c>
      <c r="O402" s="95" t="s">
        <v>17</v>
      </c>
    </row>
    <row r="403" spans="1:15" ht="24.75" thickBot="1">
      <c r="A403" s="315" t="s">
        <v>138</v>
      </c>
      <c r="B403" s="294" t="s">
        <v>139</v>
      </c>
      <c r="C403" s="322" t="s">
        <v>109</v>
      </c>
      <c r="D403" s="65">
        <v>0</v>
      </c>
      <c r="E403" s="24">
        <v>0</v>
      </c>
      <c r="F403" s="66">
        <f>SUM(D403:E403)</f>
        <v>0</v>
      </c>
      <c r="G403" s="65">
        <v>0</v>
      </c>
      <c r="H403" s="24">
        <v>0</v>
      </c>
      <c r="I403" s="66">
        <f>SUM(G403,H403)</f>
        <v>0</v>
      </c>
      <c r="J403" s="65">
        <v>0</v>
      </c>
      <c r="K403" s="24">
        <v>0</v>
      </c>
      <c r="L403" s="66">
        <f>SUM(J403:K403)</f>
        <v>0</v>
      </c>
      <c r="M403" s="243">
        <f>G403+J403</f>
        <v>0</v>
      </c>
      <c r="N403" s="20">
        <f>H403+K403</f>
        <v>0</v>
      </c>
      <c r="O403" s="66">
        <f>SUM(M403:N403)</f>
        <v>0</v>
      </c>
    </row>
    <row r="404" spans="1:15" ht="13.5" thickBot="1">
      <c r="A404" s="719" t="s">
        <v>147</v>
      </c>
      <c r="B404" s="719"/>
      <c r="C404" s="719"/>
      <c r="D404" s="97">
        <f>D403</f>
        <v>0</v>
      </c>
      <c r="E404" s="97">
        <f aca="true" t="shared" si="109" ref="E404:N405">E403</f>
        <v>0</v>
      </c>
      <c r="F404" s="97">
        <f t="shared" si="109"/>
        <v>0</v>
      </c>
      <c r="G404" s="97">
        <f t="shared" si="109"/>
        <v>0</v>
      </c>
      <c r="H404" s="97">
        <f t="shared" si="109"/>
        <v>0</v>
      </c>
      <c r="I404" s="97">
        <f t="shared" si="109"/>
        <v>0</v>
      </c>
      <c r="J404" s="97">
        <f t="shared" si="109"/>
        <v>0</v>
      </c>
      <c r="K404" s="97">
        <f t="shared" si="109"/>
        <v>0</v>
      </c>
      <c r="L404" s="97">
        <f t="shared" si="109"/>
        <v>0</v>
      </c>
      <c r="M404" s="97">
        <f t="shared" si="109"/>
        <v>0</v>
      </c>
      <c r="N404" s="97">
        <f>N403</f>
        <v>0</v>
      </c>
      <c r="O404" s="97">
        <f>O403</f>
        <v>0</v>
      </c>
    </row>
    <row r="405" spans="1:15" ht="13.5" thickBot="1">
      <c r="A405" s="780" t="s">
        <v>45</v>
      </c>
      <c r="B405" s="780"/>
      <c r="C405" s="780"/>
      <c r="D405" s="30">
        <f>D404</f>
        <v>0</v>
      </c>
      <c r="E405" s="30">
        <f t="shared" si="109"/>
        <v>0</v>
      </c>
      <c r="F405" s="30">
        <f t="shared" si="109"/>
        <v>0</v>
      </c>
      <c r="G405" s="30">
        <f t="shared" si="109"/>
        <v>0</v>
      </c>
      <c r="H405" s="30">
        <f t="shared" si="109"/>
        <v>0</v>
      </c>
      <c r="I405" s="30">
        <f t="shared" si="109"/>
        <v>0</v>
      </c>
      <c r="J405" s="30">
        <f t="shared" si="109"/>
        <v>0</v>
      </c>
      <c r="K405" s="30">
        <f t="shared" si="109"/>
        <v>0</v>
      </c>
      <c r="L405" s="30">
        <f t="shared" si="109"/>
        <v>0</v>
      </c>
      <c r="M405" s="30">
        <f t="shared" si="109"/>
        <v>0</v>
      </c>
      <c r="N405" s="30">
        <f t="shared" si="109"/>
        <v>0</v>
      </c>
      <c r="O405" s="30">
        <f>O404</f>
        <v>0</v>
      </c>
    </row>
    <row r="406" spans="1:15" ht="12.75">
      <c r="A406" s="158"/>
      <c r="B406" s="158"/>
      <c r="C406" s="158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1:15" ht="13.5" thickBot="1">
      <c r="A407" s="158"/>
      <c r="B407" s="158"/>
      <c r="C407" s="158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1:52" s="69" customFormat="1" ht="13.5" thickBot="1">
      <c r="A408" s="712" t="s">
        <v>124</v>
      </c>
      <c r="B408" s="712"/>
      <c r="C408" s="712"/>
      <c r="D408" s="712"/>
      <c r="E408" s="712"/>
      <c r="F408" s="712"/>
      <c r="G408" s="755" t="s">
        <v>6</v>
      </c>
      <c r="H408" s="755"/>
      <c r="I408" s="755"/>
      <c r="J408" s="755"/>
      <c r="K408" s="755"/>
      <c r="L408" s="755"/>
      <c r="M408" s="755"/>
      <c r="N408" s="755"/>
      <c r="O408" s="755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</row>
    <row r="409" spans="1:52" s="69" customFormat="1" ht="13.5" thickBot="1">
      <c r="A409" s="98" t="s">
        <v>7</v>
      </c>
      <c r="B409" s="714" t="s">
        <v>47</v>
      </c>
      <c r="C409" s="716" t="s">
        <v>9</v>
      </c>
      <c r="D409" s="718" t="s">
        <v>10</v>
      </c>
      <c r="E409" s="718"/>
      <c r="F409" s="718"/>
      <c r="G409" s="718" t="s">
        <v>11</v>
      </c>
      <c r="H409" s="718"/>
      <c r="I409" s="718"/>
      <c r="J409" s="718" t="s">
        <v>12</v>
      </c>
      <c r="K409" s="718"/>
      <c r="L409" s="718"/>
      <c r="M409" s="718" t="s">
        <v>13</v>
      </c>
      <c r="N409" s="718"/>
      <c r="O409" s="718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</row>
    <row r="410" spans="1:52" s="69" customFormat="1" ht="13.5" thickBot="1">
      <c r="A410" s="98" t="s">
        <v>14</v>
      </c>
      <c r="B410" s="715"/>
      <c r="C410" s="717"/>
      <c r="D410" s="95" t="s">
        <v>15</v>
      </c>
      <c r="E410" s="95" t="s">
        <v>16</v>
      </c>
      <c r="F410" s="95" t="s">
        <v>17</v>
      </c>
      <c r="G410" s="95" t="s">
        <v>15</v>
      </c>
      <c r="H410" s="95" t="s">
        <v>16</v>
      </c>
      <c r="I410" s="95" t="s">
        <v>17</v>
      </c>
      <c r="J410" s="95" t="s">
        <v>15</v>
      </c>
      <c r="K410" s="95" t="s">
        <v>16</v>
      </c>
      <c r="L410" s="95" t="s">
        <v>17</v>
      </c>
      <c r="M410" s="95" t="s">
        <v>15</v>
      </c>
      <c r="N410" s="95" t="s">
        <v>16</v>
      </c>
      <c r="O410" s="95" t="s">
        <v>17</v>
      </c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</row>
    <row r="411" spans="1:15" ht="24.75" thickBot="1">
      <c r="A411" s="315" t="s">
        <v>140</v>
      </c>
      <c r="B411" s="294" t="s">
        <v>132</v>
      </c>
      <c r="C411" s="322" t="s">
        <v>109</v>
      </c>
      <c r="D411" s="252">
        <v>0</v>
      </c>
      <c r="E411" s="38">
        <v>0</v>
      </c>
      <c r="F411" s="54">
        <f>SUM(D411:E411)</f>
        <v>0</v>
      </c>
      <c r="G411" s="252">
        <v>0</v>
      </c>
      <c r="H411" s="38">
        <v>0</v>
      </c>
      <c r="I411" s="54">
        <f>SUM(G411:H411)</f>
        <v>0</v>
      </c>
      <c r="J411" s="252">
        <v>0</v>
      </c>
      <c r="K411" s="38">
        <v>0</v>
      </c>
      <c r="L411" s="54">
        <f>SUM(J411:K411)</f>
        <v>0</v>
      </c>
      <c r="M411" s="243">
        <f>SUM(G411,J411)</f>
        <v>0</v>
      </c>
      <c r="N411" s="20">
        <f>SUM(H411,K411)</f>
        <v>0</v>
      </c>
      <c r="O411" s="66">
        <f>SUM(M411:N411)</f>
        <v>0</v>
      </c>
    </row>
    <row r="412" spans="1:15" ht="13.5" thickBot="1">
      <c r="A412" s="719" t="s">
        <v>148</v>
      </c>
      <c r="B412" s="719"/>
      <c r="C412" s="719"/>
      <c r="D412" s="97">
        <f aca="true" t="shared" si="110" ref="D412:O412">D411</f>
        <v>0</v>
      </c>
      <c r="E412" s="97">
        <f t="shared" si="110"/>
        <v>0</v>
      </c>
      <c r="F412" s="97">
        <f t="shared" si="110"/>
        <v>0</v>
      </c>
      <c r="G412" s="97">
        <f t="shared" si="110"/>
        <v>0</v>
      </c>
      <c r="H412" s="97">
        <f t="shared" si="110"/>
        <v>0</v>
      </c>
      <c r="I412" s="97">
        <f t="shared" si="110"/>
        <v>0</v>
      </c>
      <c r="J412" s="97">
        <f t="shared" si="110"/>
        <v>0</v>
      </c>
      <c r="K412" s="97">
        <f t="shared" si="110"/>
        <v>0</v>
      </c>
      <c r="L412" s="97">
        <f t="shared" si="110"/>
        <v>0</v>
      </c>
      <c r="M412" s="97">
        <f t="shared" si="110"/>
        <v>0</v>
      </c>
      <c r="N412" s="97">
        <f t="shared" si="110"/>
        <v>0</v>
      </c>
      <c r="O412" s="97">
        <f t="shared" si="110"/>
        <v>0</v>
      </c>
    </row>
    <row r="413" spans="1:15" ht="12.75">
      <c r="A413" s="34"/>
      <c r="B413" s="34"/>
      <c r="C413" s="34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3.5" thickBot="1">
      <c r="A414" s="34"/>
      <c r="B414" s="34"/>
      <c r="C414" s="34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3.5" thickBot="1">
      <c r="A415" s="98" t="s">
        <v>32</v>
      </c>
      <c r="B415" s="165" t="s">
        <v>47</v>
      </c>
      <c r="C415" s="95" t="s">
        <v>9</v>
      </c>
      <c r="D415" s="95" t="s">
        <v>15</v>
      </c>
      <c r="E415" s="95" t="s">
        <v>16</v>
      </c>
      <c r="F415" s="95" t="s">
        <v>17</v>
      </c>
      <c r="G415" s="95" t="s">
        <v>15</v>
      </c>
      <c r="H415" s="95" t="s">
        <v>16</v>
      </c>
      <c r="I415" s="95" t="s">
        <v>17</v>
      </c>
      <c r="J415" s="95" t="s">
        <v>15</v>
      </c>
      <c r="K415" s="95" t="s">
        <v>16</v>
      </c>
      <c r="L415" s="95" t="s">
        <v>17</v>
      </c>
      <c r="M415" s="95" t="s">
        <v>15</v>
      </c>
      <c r="N415" s="95" t="s">
        <v>16</v>
      </c>
      <c r="O415" s="95" t="s">
        <v>17</v>
      </c>
    </row>
    <row r="416" spans="1:52" s="371" customFormat="1" ht="24.75" thickBot="1">
      <c r="A416" s="538" t="s">
        <v>141</v>
      </c>
      <c r="B416" s="539" t="s">
        <v>132</v>
      </c>
      <c r="C416" s="540" t="s">
        <v>109</v>
      </c>
      <c r="D416" s="541">
        <v>0</v>
      </c>
      <c r="E416" s="542">
        <v>0</v>
      </c>
      <c r="F416" s="543">
        <f>SUM(D416:E416)</f>
        <v>0</v>
      </c>
      <c r="G416" s="541">
        <v>0</v>
      </c>
      <c r="H416" s="542">
        <v>0</v>
      </c>
      <c r="I416" s="515">
        <f>SUM(G416:H416)</f>
        <v>0</v>
      </c>
      <c r="J416" s="541"/>
      <c r="K416" s="542">
        <v>0</v>
      </c>
      <c r="L416" s="543">
        <f>SUM(J416,K416)</f>
        <v>0</v>
      </c>
      <c r="M416" s="496">
        <f>SUM(G416,J416)</f>
        <v>0</v>
      </c>
      <c r="N416" s="497">
        <f>SUM(H416,K416)</f>
        <v>0</v>
      </c>
      <c r="O416" s="515">
        <f>SUM(M416:N416)</f>
        <v>0</v>
      </c>
      <c r="P416" s="370"/>
      <c r="Q416" s="370"/>
      <c r="R416" s="370"/>
      <c r="S416" s="370"/>
      <c r="T416" s="370"/>
      <c r="U416" s="370"/>
      <c r="V416" s="370"/>
      <c r="W416" s="370"/>
      <c r="X416" s="370"/>
      <c r="Y416" s="370"/>
      <c r="Z416" s="370"/>
      <c r="AA416" s="370"/>
      <c r="AB416" s="370"/>
      <c r="AC416" s="370"/>
      <c r="AD416" s="370"/>
      <c r="AE416" s="370"/>
      <c r="AF416" s="370"/>
      <c r="AG416" s="370"/>
      <c r="AH416" s="370"/>
      <c r="AI416" s="370"/>
      <c r="AJ416" s="370"/>
      <c r="AK416" s="370"/>
      <c r="AL416" s="370"/>
      <c r="AM416" s="370"/>
      <c r="AN416" s="370"/>
      <c r="AO416" s="370"/>
      <c r="AP416" s="370"/>
      <c r="AQ416" s="370"/>
      <c r="AR416" s="370"/>
      <c r="AS416" s="370"/>
      <c r="AT416" s="370"/>
      <c r="AU416" s="370"/>
      <c r="AV416" s="370"/>
      <c r="AW416" s="370"/>
      <c r="AX416" s="370"/>
      <c r="AY416" s="370"/>
      <c r="AZ416" s="370"/>
    </row>
    <row r="417" spans="1:15" ht="13.5" thickBot="1">
      <c r="A417" s="719" t="s">
        <v>148</v>
      </c>
      <c r="B417" s="719"/>
      <c r="C417" s="719"/>
      <c r="D417" s="97">
        <f>D416</f>
        <v>0</v>
      </c>
      <c r="E417" s="97">
        <f aca="true" t="shared" si="111" ref="E417:O417">E416</f>
        <v>0</v>
      </c>
      <c r="F417" s="97">
        <f t="shared" si="111"/>
        <v>0</v>
      </c>
      <c r="G417" s="97">
        <f t="shared" si="111"/>
        <v>0</v>
      </c>
      <c r="H417" s="97">
        <f t="shared" si="111"/>
        <v>0</v>
      </c>
      <c r="I417" s="97">
        <f t="shared" si="111"/>
        <v>0</v>
      </c>
      <c r="J417" s="97">
        <f t="shared" si="111"/>
        <v>0</v>
      </c>
      <c r="K417" s="97">
        <f t="shared" si="111"/>
        <v>0</v>
      </c>
      <c r="L417" s="97">
        <f t="shared" si="111"/>
        <v>0</v>
      </c>
      <c r="M417" s="97">
        <f>M416</f>
        <v>0</v>
      </c>
      <c r="N417" s="97">
        <f>N416</f>
        <v>0</v>
      </c>
      <c r="O417" s="97">
        <f t="shared" si="111"/>
        <v>0</v>
      </c>
    </row>
    <row r="418" spans="1:15" ht="13.5" thickBot="1">
      <c r="A418" s="722" t="s">
        <v>45</v>
      </c>
      <c r="B418" s="722"/>
      <c r="C418" s="722"/>
      <c r="D418" s="97">
        <f aca="true" t="shared" si="112" ref="D418:N418">D417+D412</f>
        <v>0</v>
      </c>
      <c r="E418" s="97">
        <f t="shared" si="112"/>
        <v>0</v>
      </c>
      <c r="F418" s="97">
        <f t="shared" si="112"/>
        <v>0</v>
      </c>
      <c r="G418" s="97">
        <f t="shared" si="112"/>
        <v>0</v>
      </c>
      <c r="H418" s="97">
        <f t="shared" si="112"/>
        <v>0</v>
      </c>
      <c r="I418" s="97">
        <f t="shared" si="112"/>
        <v>0</v>
      </c>
      <c r="J418" s="97">
        <f t="shared" si="112"/>
        <v>0</v>
      </c>
      <c r="K418" s="97">
        <f t="shared" si="112"/>
        <v>0</v>
      </c>
      <c r="L418" s="97">
        <f t="shared" si="112"/>
        <v>0</v>
      </c>
      <c r="M418" s="97">
        <f t="shared" si="112"/>
        <v>0</v>
      </c>
      <c r="N418" s="97">
        <f t="shared" si="112"/>
        <v>0</v>
      </c>
      <c r="O418" s="97">
        <f>O417+O412</f>
        <v>0</v>
      </c>
    </row>
    <row r="419" spans="1:15" ht="13.5" thickBot="1">
      <c r="A419" s="33"/>
      <c r="B419" s="33"/>
      <c r="C419" s="33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3.5" thickBot="1">
      <c r="A420" s="756" t="s">
        <v>146</v>
      </c>
      <c r="B420" s="756"/>
      <c r="C420" s="756"/>
      <c r="D420" s="30">
        <f aca="true" t="shared" si="113" ref="D420:O420">SUM(D405,D395,D379,D369,D361,D418,D387)</f>
        <v>0</v>
      </c>
      <c r="E420" s="30">
        <f t="shared" si="113"/>
        <v>0</v>
      </c>
      <c r="F420" s="30">
        <f t="shared" si="113"/>
        <v>0</v>
      </c>
      <c r="G420" s="30">
        <f t="shared" si="113"/>
        <v>0</v>
      </c>
      <c r="H420" s="30">
        <f t="shared" si="113"/>
        <v>0</v>
      </c>
      <c r="I420" s="30">
        <f t="shared" si="113"/>
        <v>0</v>
      </c>
      <c r="J420" s="30">
        <f t="shared" si="113"/>
        <v>0</v>
      </c>
      <c r="K420" s="30">
        <f t="shared" si="113"/>
        <v>0</v>
      </c>
      <c r="L420" s="30">
        <f t="shared" si="113"/>
        <v>0</v>
      </c>
      <c r="M420" s="30">
        <f t="shared" si="113"/>
        <v>0</v>
      </c>
      <c r="N420" s="30">
        <f t="shared" si="113"/>
        <v>0</v>
      </c>
      <c r="O420" s="30">
        <f t="shared" si="113"/>
        <v>0</v>
      </c>
    </row>
    <row r="421" spans="1:15" ht="12.75">
      <c r="A421" s="33"/>
      <c r="B421" s="33"/>
      <c r="C421" s="33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3.5" thickBot="1">
      <c r="A422" s="81"/>
      <c r="B422" s="33"/>
      <c r="C422" s="33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</row>
    <row r="423" spans="1:15" ht="13.5" thickBot="1">
      <c r="A423" s="781" t="s">
        <v>145</v>
      </c>
      <c r="B423" s="782"/>
      <c r="C423" s="782"/>
      <c r="D423" s="30">
        <f aca="true" t="shared" si="114" ref="D423:O423">SUM(D352)</f>
        <v>71</v>
      </c>
      <c r="E423" s="30">
        <f t="shared" si="114"/>
        <v>100</v>
      </c>
      <c r="F423" s="30">
        <f t="shared" si="114"/>
        <v>171</v>
      </c>
      <c r="G423" s="30">
        <f t="shared" si="114"/>
        <v>94</v>
      </c>
      <c r="H423" s="30">
        <f t="shared" si="114"/>
        <v>121</v>
      </c>
      <c r="I423" s="30">
        <f t="shared" si="114"/>
        <v>215</v>
      </c>
      <c r="J423" s="30">
        <f t="shared" si="114"/>
        <v>277</v>
      </c>
      <c r="K423" s="30">
        <f t="shared" si="114"/>
        <v>229</v>
      </c>
      <c r="L423" s="30">
        <f t="shared" si="114"/>
        <v>506</v>
      </c>
      <c r="M423" s="30">
        <f t="shared" si="114"/>
        <v>371</v>
      </c>
      <c r="N423" s="30">
        <f t="shared" si="114"/>
        <v>350</v>
      </c>
      <c r="O423" s="30">
        <f t="shared" si="114"/>
        <v>721</v>
      </c>
    </row>
    <row r="424" spans="1:15" ht="13.5" thickBot="1">
      <c r="A424" s="34"/>
      <c r="B424" s="34"/>
      <c r="C424" s="34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3.5" thickBot="1">
      <c r="A425" s="781" t="s">
        <v>146</v>
      </c>
      <c r="B425" s="782"/>
      <c r="C425" s="782"/>
      <c r="D425" s="30">
        <f>SUM(D420)</f>
        <v>0</v>
      </c>
      <c r="E425" s="30">
        <f aca="true" t="shared" si="115" ref="E425:N425">SUM(E420)</f>
        <v>0</v>
      </c>
      <c r="F425" s="30">
        <f t="shared" si="115"/>
        <v>0</v>
      </c>
      <c r="G425" s="30">
        <f t="shared" si="115"/>
        <v>0</v>
      </c>
      <c r="H425" s="30">
        <f t="shared" si="115"/>
        <v>0</v>
      </c>
      <c r="I425" s="30">
        <f t="shared" si="115"/>
        <v>0</v>
      </c>
      <c r="J425" s="30">
        <f t="shared" si="115"/>
        <v>0</v>
      </c>
      <c r="K425" s="30">
        <f t="shared" si="115"/>
        <v>0</v>
      </c>
      <c r="L425" s="30">
        <f t="shared" si="115"/>
        <v>0</v>
      </c>
      <c r="M425" s="30">
        <f t="shared" si="115"/>
        <v>0</v>
      </c>
      <c r="N425" s="30">
        <f t="shared" si="115"/>
        <v>0</v>
      </c>
      <c r="O425" s="30">
        <f>SUM(O420)</f>
        <v>0</v>
      </c>
    </row>
    <row r="426" spans="1:15" ht="13.5" thickBot="1">
      <c r="A426" s="33"/>
      <c r="B426" s="33"/>
      <c r="C426" s="3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</row>
    <row r="427" spans="1:15" ht="15.75" thickBot="1">
      <c r="A427" s="801" t="s">
        <v>142</v>
      </c>
      <c r="B427" s="802"/>
      <c r="C427" s="802"/>
      <c r="D427" s="30">
        <f>SUM(D423+D425)</f>
        <v>71</v>
      </c>
      <c r="E427" s="30">
        <f>SUM(E423+E425)</f>
        <v>100</v>
      </c>
      <c r="F427" s="30">
        <f>SUM(F423+F425)</f>
        <v>171</v>
      </c>
      <c r="G427" s="30">
        <f aca="true" t="shared" si="116" ref="G427:L427">SUM(G423+G425)</f>
        <v>94</v>
      </c>
      <c r="H427" s="30">
        <f>SUM(H423+H425)</f>
        <v>121</v>
      </c>
      <c r="I427" s="30">
        <f t="shared" si="116"/>
        <v>215</v>
      </c>
      <c r="J427" s="30">
        <f>SUM(J423+J425)</f>
        <v>277</v>
      </c>
      <c r="K427" s="30">
        <f t="shared" si="116"/>
        <v>229</v>
      </c>
      <c r="L427" s="30">
        <f t="shared" si="116"/>
        <v>506</v>
      </c>
      <c r="M427" s="30">
        <f>SUM(M423+M425)</f>
        <v>371</v>
      </c>
      <c r="N427" s="30">
        <f>SUM(N423+N425)</f>
        <v>350</v>
      </c>
      <c r="O427" s="30">
        <f>SUM(O423+O425)</f>
        <v>721</v>
      </c>
    </row>
    <row r="428" spans="1:15" ht="15">
      <c r="A428" s="160"/>
      <c r="B428" s="160"/>
      <c r="C428" s="160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1:15" ht="15.75" customHeight="1">
      <c r="A429" s="42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</row>
    <row r="430" spans="1:2" ht="15">
      <c r="A430" s="42"/>
      <c r="B430" s="35"/>
    </row>
    <row r="431" spans="1:2" ht="15">
      <c r="A431" s="42"/>
      <c r="B431" s="35"/>
    </row>
    <row r="432" spans="1:15" ht="17.25">
      <c r="A432" s="800" t="s">
        <v>173</v>
      </c>
      <c r="B432" s="800"/>
      <c r="C432" s="800"/>
      <c r="D432" s="800"/>
      <c r="E432" s="800"/>
      <c r="F432" s="800"/>
      <c r="G432" s="800"/>
      <c r="H432" s="800"/>
      <c r="I432" s="800"/>
      <c r="J432" s="800"/>
      <c r="K432" s="800"/>
      <c r="L432" s="800"/>
      <c r="M432" s="800"/>
      <c r="N432" s="800"/>
      <c r="O432" s="800"/>
    </row>
    <row r="433" spans="1:15" ht="17.25">
      <c r="A433" s="267"/>
      <c r="B433" s="267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</row>
    <row r="434" spans="1:15" ht="17.25">
      <c r="A434" s="800" t="s">
        <v>208</v>
      </c>
      <c r="B434" s="800"/>
      <c r="C434" s="800"/>
      <c r="D434" s="800"/>
      <c r="E434" s="800"/>
      <c r="F434" s="800"/>
      <c r="G434" s="800"/>
      <c r="H434" s="800"/>
      <c r="I434" s="800"/>
      <c r="J434" s="800"/>
      <c r="K434" s="800"/>
      <c r="L434" s="800"/>
      <c r="M434" s="800"/>
      <c r="N434" s="800"/>
      <c r="O434" s="800"/>
    </row>
    <row r="435" spans="1:15" ht="17.25">
      <c r="A435" s="800" t="s">
        <v>174</v>
      </c>
      <c r="B435" s="800"/>
      <c r="C435" s="800"/>
      <c r="D435" s="800"/>
      <c r="E435" s="800"/>
      <c r="F435" s="800"/>
      <c r="G435" s="800"/>
      <c r="H435" s="800"/>
      <c r="I435" s="800"/>
      <c r="J435" s="800"/>
      <c r="K435" s="800"/>
      <c r="L435" s="800"/>
      <c r="M435" s="800"/>
      <c r="N435" s="800"/>
      <c r="O435" s="800"/>
    </row>
    <row r="436" spans="1:15" ht="15">
      <c r="A436" s="160"/>
      <c r="B436" s="160"/>
      <c r="C436" s="160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1:52" ht="15">
      <c r="A437" s="160"/>
      <c r="B437" s="160"/>
      <c r="C437" s="160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:52" ht="15">
      <c r="A438" s="160"/>
      <c r="B438" s="160"/>
      <c r="C438" s="160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:52" ht="15">
      <c r="A439" s="160"/>
      <c r="B439" s="160"/>
      <c r="C439" s="160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:15" ht="15">
      <c r="A440" s="160"/>
      <c r="B440" s="160"/>
      <c r="C440" s="160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1:15" ht="15">
      <c r="A441" s="160"/>
      <c r="B441" s="160"/>
      <c r="C441" s="160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1:15" ht="15">
      <c r="A442" s="160"/>
      <c r="B442" s="160"/>
      <c r="C442" s="160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1:15" ht="15">
      <c r="A443" s="160"/>
      <c r="B443" s="160"/>
      <c r="C443" s="160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1:15" ht="15">
      <c r="A444" s="160"/>
      <c r="B444" s="160"/>
      <c r="C444" s="160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1:15" ht="15">
      <c r="A445" s="160"/>
      <c r="B445" s="160"/>
      <c r="C445" s="160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1:15" ht="15">
      <c r="A446" s="160"/>
      <c r="B446" s="160"/>
      <c r="C446" s="160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1:15" ht="15">
      <c r="A447" s="160"/>
      <c r="B447" s="160"/>
      <c r="C447" s="160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1:15" ht="15">
      <c r="A448" s="160"/>
      <c r="B448" s="160"/>
      <c r="C448" s="160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1:15" ht="15">
      <c r="A449" s="160"/>
      <c r="B449" s="160"/>
      <c r="C449" s="160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1:15" ht="15">
      <c r="A450" s="160"/>
      <c r="B450" s="160"/>
      <c r="C450" s="160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1:15" ht="15">
      <c r="A451" s="160"/>
      <c r="B451" s="160"/>
      <c r="C451" s="160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1:15" ht="15">
      <c r="A452" s="160"/>
      <c r="B452" s="160"/>
      <c r="C452" s="160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1:15" ht="15">
      <c r="A453" s="160"/>
      <c r="B453" s="160"/>
      <c r="C453" s="160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1:15" ht="15">
      <c r="A454" s="160"/>
      <c r="B454" s="160"/>
      <c r="C454" s="160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1:15" ht="15">
      <c r="A455" s="160"/>
      <c r="B455" s="160"/>
      <c r="C455" s="160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1:15" ht="15">
      <c r="A456" s="160"/>
      <c r="B456" s="160"/>
      <c r="C456" s="160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1:15" ht="15">
      <c r="A457" s="160"/>
      <c r="B457" s="160"/>
      <c r="C457" s="160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1:15" ht="15">
      <c r="A458" s="160"/>
      <c r="B458" s="160"/>
      <c r="C458" s="160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1:15" ht="15">
      <c r="A459" s="160"/>
      <c r="B459" s="160"/>
      <c r="C459" s="160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1:15" ht="15">
      <c r="A460" s="160"/>
      <c r="B460" s="160"/>
      <c r="C460" s="160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1:15" ht="15">
      <c r="A461" s="160"/>
      <c r="B461" s="160"/>
      <c r="C461" s="160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1:15" ht="15">
      <c r="A462" s="160"/>
      <c r="B462" s="160"/>
      <c r="C462" s="160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1:15" ht="15">
      <c r="A463" s="160"/>
      <c r="B463" s="160"/>
      <c r="C463" s="160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1:15" ht="15">
      <c r="A464" s="160"/>
      <c r="B464" s="160"/>
      <c r="C464" s="160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1:15" ht="15">
      <c r="A465" s="160"/>
      <c r="B465" s="160"/>
      <c r="C465" s="160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1:15" ht="15">
      <c r="A466" s="160"/>
      <c r="B466" s="160"/>
      <c r="C466" s="160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1:15" ht="15">
      <c r="A467" s="160"/>
      <c r="B467" s="160"/>
      <c r="C467" s="160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1:15" ht="15">
      <c r="A468" s="160"/>
      <c r="B468" s="160"/>
      <c r="C468" s="160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1:15" ht="15">
      <c r="A469" s="160"/>
      <c r="B469" s="160"/>
      <c r="C469" s="160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1:15" ht="15">
      <c r="A470" s="160"/>
      <c r="B470" s="160"/>
      <c r="C470" s="160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1:15" ht="15">
      <c r="A471" s="160"/>
      <c r="B471" s="160"/>
      <c r="C471" s="160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1:15" ht="15">
      <c r="A472" s="160"/>
      <c r="B472" s="160"/>
      <c r="C472" s="160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1:15" ht="15">
      <c r="A473" s="160"/>
      <c r="B473" s="160"/>
      <c r="C473" s="160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1:15" ht="15">
      <c r="A474" s="160"/>
      <c r="B474" s="160"/>
      <c r="C474" s="160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1:15" ht="15">
      <c r="A475" s="160"/>
      <c r="B475" s="160"/>
      <c r="C475" s="160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1:15" ht="15">
      <c r="A476" s="160"/>
      <c r="B476" s="160"/>
      <c r="C476" s="160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1:15" ht="15">
      <c r="A477" s="160"/>
      <c r="B477" s="160"/>
      <c r="C477" s="160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1:15" ht="15">
      <c r="A478" s="160"/>
      <c r="B478" s="160"/>
      <c r="C478" s="160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1:15" ht="15">
      <c r="A479" s="160"/>
      <c r="B479" s="160"/>
      <c r="C479" s="160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1:15" ht="15">
      <c r="A480" s="160"/>
      <c r="B480" s="160"/>
      <c r="C480" s="160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1:15" ht="15">
      <c r="A481" s="160"/>
      <c r="B481" s="160"/>
      <c r="C481" s="160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1:15" ht="15">
      <c r="A482" s="160"/>
      <c r="B482" s="160"/>
      <c r="C482" s="160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1:15" ht="15">
      <c r="A483" s="160"/>
      <c r="B483" s="160"/>
      <c r="C483" s="160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</sheetData>
  <sheetProtection/>
  <mergeCells count="237">
    <mergeCell ref="A1:O1"/>
    <mergeCell ref="A4:O4"/>
    <mergeCell ref="C6:E6"/>
    <mergeCell ref="G6:N6"/>
    <mergeCell ref="D7:E7"/>
    <mergeCell ref="G7:H7"/>
    <mergeCell ref="I7:J7"/>
    <mergeCell ref="K7:L7"/>
    <mergeCell ref="M7:N7"/>
    <mergeCell ref="D8:E8"/>
    <mergeCell ref="G8:H8"/>
    <mergeCell ref="I8:J8"/>
    <mergeCell ref="K8:L8"/>
    <mergeCell ref="M8:N8"/>
    <mergeCell ref="A10:O10"/>
    <mergeCell ref="A11:F11"/>
    <mergeCell ref="G11:O11"/>
    <mergeCell ref="D12:F12"/>
    <mergeCell ref="G12:I12"/>
    <mergeCell ref="J12:L12"/>
    <mergeCell ref="M12:O12"/>
    <mergeCell ref="A34:C34"/>
    <mergeCell ref="A52:C52"/>
    <mergeCell ref="A55:C55"/>
    <mergeCell ref="A59:C59"/>
    <mergeCell ref="A60:C60"/>
    <mergeCell ref="A62:F62"/>
    <mergeCell ref="G62:O62"/>
    <mergeCell ref="D63:F63"/>
    <mergeCell ref="G63:I63"/>
    <mergeCell ref="J63:L63"/>
    <mergeCell ref="M63:O63"/>
    <mergeCell ref="A71:C71"/>
    <mergeCell ref="A84:C84"/>
    <mergeCell ref="A89:C89"/>
    <mergeCell ref="A90:C90"/>
    <mergeCell ref="A92:F92"/>
    <mergeCell ref="G92:O92"/>
    <mergeCell ref="B93:B94"/>
    <mergeCell ref="C93:C94"/>
    <mergeCell ref="D93:F93"/>
    <mergeCell ref="G93:I93"/>
    <mergeCell ref="J93:L93"/>
    <mergeCell ref="M93:O93"/>
    <mergeCell ref="A105:C105"/>
    <mergeCell ref="A109:C109"/>
    <mergeCell ref="A118:C118"/>
    <mergeCell ref="A124:C124"/>
    <mergeCell ref="A125:C125"/>
    <mergeCell ref="A128:F128"/>
    <mergeCell ref="G128:O128"/>
    <mergeCell ref="B129:B130"/>
    <mergeCell ref="C129:C130"/>
    <mergeCell ref="D129:F129"/>
    <mergeCell ref="G129:I129"/>
    <mergeCell ref="J129:L129"/>
    <mergeCell ref="M129:O129"/>
    <mergeCell ref="A150:C150"/>
    <mergeCell ref="A167:C167"/>
    <mergeCell ref="A173:C173"/>
    <mergeCell ref="A174:C174"/>
    <mergeCell ref="A177:F177"/>
    <mergeCell ref="G177:O177"/>
    <mergeCell ref="B178:B179"/>
    <mergeCell ref="C178:C179"/>
    <mergeCell ref="D178:F178"/>
    <mergeCell ref="G178:I178"/>
    <mergeCell ref="J178:L178"/>
    <mergeCell ref="M178:O178"/>
    <mergeCell ref="A184:C184"/>
    <mergeCell ref="A189:C189"/>
    <mergeCell ref="A193:C193"/>
    <mergeCell ref="A194:C194"/>
    <mergeCell ref="A209:F209"/>
    <mergeCell ref="G209:O209"/>
    <mergeCell ref="B210:B211"/>
    <mergeCell ref="C210:C211"/>
    <mergeCell ref="D210:F210"/>
    <mergeCell ref="G210:I210"/>
    <mergeCell ref="J210:L210"/>
    <mergeCell ref="M210:O210"/>
    <mergeCell ref="A224:C224"/>
    <mergeCell ref="A229:C229"/>
    <mergeCell ref="A235:C235"/>
    <mergeCell ref="A240:C240"/>
    <mergeCell ref="A241:C241"/>
    <mergeCell ref="A244:F244"/>
    <mergeCell ref="G244:O244"/>
    <mergeCell ref="B245:B246"/>
    <mergeCell ref="C245:C246"/>
    <mergeCell ref="D245:F245"/>
    <mergeCell ref="G245:I245"/>
    <mergeCell ref="J245:L245"/>
    <mergeCell ref="M245:O245"/>
    <mergeCell ref="A252:C252"/>
    <mergeCell ref="A253:C253"/>
    <mergeCell ref="A256:F256"/>
    <mergeCell ref="G256:O256"/>
    <mergeCell ref="B257:B258"/>
    <mergeCell ref="C257:C258"/>
    <mergeCell ref="D257:F257"/>
    <mergeCell ref="G257:I257"/>
    <mergeCell ref="J257:L257"/>
    <mergeCell ref="M257:O257"/>
    <mergeCell ref="A263:C263"/>
    <mergeCell ref="A268:C268"/>
    <mergeCell ref="A269:C269"/>
    <mergeCell ref="A272:F272"/>
    <mergeCell ref="G272:O272"/>
    <mergeCell ref="B273:B274"/>
    <mergeCell ref="C273:C274"/>
    <mergeCell ref="D273:F273"/>
    <mergeCell ref="G273:I273"/>
    <mergeCell ref="J273:L273"/>
    <mergeCell ref="M273:O273"/>
    <mergeCell ref="A287:C287"/>
    <mergeCell ref="A288:C288"/>
    <mergeCell ref="A291:F291"/>
    <mergeCell ref="G291:O291"/>
    <mergeCell ref="B292:B293"/>
    <mergeCell ref="C292:C293"/>
    <mergeCell ref="D292:F292"/>
    <mergeCell ref="G292:I292"/>
    <mergeCell ref="J292:L292"/>
    <mergeCell ref="M292:O292"/>
    <mergeCell ref="A296:C296"/>
    <mergeCell ref="A297:C297"/>
    <mergeCell ref="A306:F306"/>
    <mergeCell ref="G306:O306"/>
    <mergeCell ref="D307:F307"/>
    <mergeCell ref="G307:I307"/>
    <mergeCell ref="J307:L307"/>
    <mergeCell ref="M307:O307"/>
    <mergeCell ref="A315:C315"/>
    <mergeCell ref="A316:C316"/>
    <mergeCell ref="A321:C321"/>
    <mergeCell ref="A324:F324"/>
    <mergeCell ref="G324:O324"/>
    <mergeCell ref="B325:B326"/>
    <mergeCell ref="C325:C326"/>
    <mergeCell ref="D325:F325"/>
    <mergeCell ref="G325:I325"/>
    <mergeCell ref="J325:L325"/>
    <mergeCell ref="M347:O347"/>
    <mergeCell ref="M325:O325"/>
    <mergeCell ref="A328:C328"/>
    <mergeCell ref="A333:C333"/>
    <mergeCell ref="A338:C338"/>
    <mergeCell ref="A343:C343"/>
    <mergeCell ref="A346:F346"/>
    <mergeCell ref="G346:O346"/>
    <mergeCell ref="J357:L357"/>
    <mergeCell ref="B347:B348"/>
    <mergeCell ref="C347:C348"/>
    <mergeCell ref="D347:F347"/>
    <mergeCell ref="G347:I347"/>
    <mergeCell ref="J347:L347"/>
    <mergeCell ref="J365:L365"/>
    <mergeCell ref="A350:C350"/>
    <mergeCell ref="A352:C352"/>
    <mergeCell ref="A355:O355"/>
    <mergeCell ref="A356:F356"/>
    <mergeCell ref="G356:O356"/>
    <mergeCell ref="B357:B358"/>
    <mergeCell ref="C357:C358"/>
    <mergeCell ref="D357:F357"/>
    <mergeCell ref="G357:I357"/>
    <mergeCell ref="J373:L373"/>
    <mergeCell ref="M357:O357"/>
    <mergeCell ref="A360:C360"/>
    <mergeCell ref="A361:C361"/>
    <mergeCell ref="A364:F364"/>
    <mergeCell ref="G364:O364"/>
    <mergeCell ref="B365:B366"/>
    <mergeCell ref="C365:C366"/>
    <mergeCell ref="D365:F365"/>
    <mergeCell ref="G365:I365"/>
    <mergeCell ref="J383:L383"/>
    <mergeCell ref="M365:O365"/>
    <mergeCell ref="A368:C368"/>
    <mergeCell ref="A369:C369"/>
    <mergeCell ref="A372:F372"/>
    <mergeCell ref="G372:O372"/>
    <mergeCell ref="B373:B374"/>
    <mergeCell ref="C373:C374"/>
    <mergeCell ref="D373:F373"/>
    <mergeCell ref="G373:I373"/>
    <mergeCell ref="J391:L391"/>
    <mergeCell ref="M373:O373"/>
    <mergeCell ref="A378:C378"/>
    <mergeCell ref="A379:C379"/>
    <mergeCell ref="A382:F382"/>
    <mergeCell ref="G382:O382"/>
    <mergeCell ref="B383:B384"/>
    <mergeCell ref="C383:C384"/>
    <mergeCell ref="D383:F383"/>
    <mergeCell ref="G383:I383"/>
    <mergeCell ref="J401:L401"/>
    <mergeCell ref="M383:O383"/>
    <mergeCell ref="A386:C386"/>
    <mergeCell ref="A387:C387"/>
    <mergeCell ref="A390:F390"/>
    <mergeCell ref="G390:O390"/>
    <mergeCell ref="B391:B392"/>
    <mergeCell ref="C391:C392"/>
    <mergeCell ref="D391:F391"/>
    <mergeCell ref="G391:I391"/>
    <mergeCell ref="J409:L409"/>
    <mergeCell ref="M391:O391"/>
    <mergeCell ref="A394:C394"/>
    <mergeCell ref="A395:C395"/>
    <mergeCell ref="A400:F400"/>
    <mergeCell ref="G400:O400"/>
    <mergeCell ref="B401:B402"/>
    <mergeCell ref="C401:C402"/>
    <mergeCell ref="D401:F401"/>
    <mergeCell ref="G401:I401"/>
    <mergeCell ref="A423:C423"/>
    <mergeCell ref="M401:O401"/>
    <mergeCell ref="A404:C404"/>
    <mergeCell ref="A405:C405"/>
    <mergeCell ref="A408:F408"/>
    <mergeCell ref="G408:O408"/>
    <mergeCell ref="B409:B410"/>
    <mergeCell ref="C409:C410"/>
    <mergeCell ref="D409:F409"/>
    <mergeCell ref="G409:I409"/>
    <mergeCell ref="A425:C425"/>
    <mergeCell ref="A427:C427"/>
    <mergeCell ref="A432:O432"/>
    <mergeCell ref="A434:O434"/>
    <mergeCell ref="A435:O435"/>
    <mergeCell ref="M409:O409"/>
    <mergeCell ref="A412:C412"/>
    <mergeCell ref="A417:C417"/>
    <mergeCell ref="A418:C418"/>
    <mergeCell ref="A420:C4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Gonzalo</cp:lastModifiedBy>
  <cp:lastPrinted>2018-04-05T15:02:26Z</cp:lastPrinted>
  <dcterms:created xsi:type="dcterms:W3CDTF">2012-10-31T18:13:19Z</dcterms:created>
  <dcterms:modified xsi:type="dcterms:W3CDTF">2018-04-05T19:45:04Z</dcterms:modified>
  <cp:category/>
  <cp:version/>
  <cp:contentType/>
  <cp:contentStatus/>
</cp:coreProperties>
</file>